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巨野分公司" sheetId="1" r:id="rId1"/>
  </sheets>
  <definedNames>
    <definedName name="_xlnm._FilterDatabase" localSheetId="0" hidden="1">巨野分公司!$A$1:$Y$101</definedName>
  </definedNames>
  <calcPr calcId="144525"/>
</workbook>
</file>

<file path=xl/sharedStrings.xml><?xml version="1.0" encoding="utf-8"?>
<sst xmlns="http://schemas.openxmlformats.org/spreadsheetml/2006/main" count="121">
  <si>
    <t xml:space="preserve">收料登记表填报
日期    2019年 3 月 15 日                                填表人  ：杨振华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</si>
  <si>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</si>
  <si>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</si>
  <si>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</si>
  <si>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</si>
  <si>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</si>
  <si>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</si>
  <si>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</si>
  <si>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</si>
  <si>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</si>
  <si>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</si>
  <si>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</si>
  <si>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</si>
  <si>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</si>
  <si>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</si>
  <si>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</si>
  <si>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</si>
  <si>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</si>
  <si>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</si>
  <si>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</si>
  <si>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</si>
  <si>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</si>
  <si>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</si>
  <si>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</si>
  <si>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</si>
  <si>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</si>
  <si>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</si>
  <si>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</si>
  <si>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</si>
  <si>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</si>
  <si>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</si>
  <si>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鲁RN9839</t>
  </si>
  <si>
    <t>米强栋</t>
  </si>
  <si>
    <t>英良运输</t>
  </si>
  <si>
    <t>012390</t>
  </si>
  <si>
    <t>石子</t>
  </si>
  <si>
    <t>1--2</t>
  </si>
  <si>
    <t>0.2T</t>
  </si>
  <si>
    <t>冯海英</t>
  </si>
  <si>
    <t>聂恒光</t>
  </si>
  <si>
    <t>鲁RM2498</t>
  </si>
  <si>
    <t>魏庆和</t>
  </si>
  <si>
    <t>张庆收</t>
  </si>
  <si>
    <t>012391</t>
  </si>
  <si>
    <t>0.3T</t>
  </si>
  <si>
    <t>鲁RJ5036</t>
  </si>
  <si>
    <t>孙勇海</t>
  </si>
  <si>
    <t>郭胜全</t>
  </si>
  <si>
    <t>012392</t>
  </si>
  <si>
    <t>钢棒</t>
  </si>
  <si>
    <t>&amp;10.7</t>
  </si>
  <si>
    <t>鲁HR3606</t>
  </si>
  <si>
    <t>李业举</t>
  </si>
  <si>
    <t>杜昌慈</t>
  </si>
  <si>
    <t>金利宏物流</t>
  </si>
  <si>
    <t>012393</t>
  </si>
  <si>
    <t>矿粉</t>
  </si>
  <si>
    <t>鲁RJ1282</t>
  </si>
  <si>
    <t>王彦钦</t>
  </si>
  <si>
    <t>徐龙福</t>
  </si>
  <si>
    <t>巨野中联</t>
  </si>
  <si>
    <t>012394</t>
  </si>
  <si>
    <t>水泥</t>
  </si>
  <si>
    <t>PO42.5</t>
  </si>
  <si>
    <t>鲁HW0617</t>
  </si>
  <si>
    <t>张兆群</t>
  </si>
  <si>
    <t>李广坤</t>
  </si>
  <si>
    <t>012395</t>
  </si>
  <si>
    <t>鲁HW1792</t>
  </si>
  <si>
    <t>梁兵</t>
  </si>
  <si>
    <t>012396</t>
  </si>
  <si>
    <t>鲁HA6727</t>
  </si>
  <si>
    <t>付荣信</t>
  </si>
  <si>
    <t>012397</t>
  </si>
  <si>
    <t>鲁HC8890</t>
  </si>
  <si>
    <t>赵燕辉</t>
  </si>
  <si>
    <t>012398</t>
  </si>
  <si>
    <t>鲁HC0785</t>
  </si>
  <si>
    <t>梁海龙</t>
  </si>
  <si>
    <t>012399</t>
  </si>
  <si>
    <t>鲁JA7353</t>
  </si>
  <si>
    <t>王青</t>
  </si>
  <si>
    <t>金刚</t>
  </si>
  <si>
    <t>郑言克</t>
  </si>
  <si>
    <t>012400</t>
  </si>
  <si>
    <t>鲁HD1820</t>
  </si>
  <si>
    <t>张炳伟</t>
  </si>
  <si>
    <t>012401</t>
  </si>
  <si>
    <t>崔保东</t>
  </si>
  <si>
    <t>012402</t>
  </si>
  <si>
    <t>鲁RN9829</t>
  </si>
  <si>
    <t>魏翔远</t>
  </si>
  <si>
    <t>012403</t>
  </si>
  <si>
    <t>鲁HJ3377</t>
  </si>
  <si>
    <t>魏永超</t>
  </si>
  <si>
    <t>012404</t>
  </si>
  <si>
    <t>鲁HR2690</t>
  </si>
  <si>
    <t>吕祥力</t>
  </si>
  <si>
    <t>012405</t>
  </si>
  <si>
    <t>鲁RM8082</t>
  </si>
  <si>
    <t>安春峰</t>
  </si>
  <si>
    <t>012406</t>
  </si>
  <si>
    <t>鲁RA9995</t>
  </si>
  <si>
    <t>李兆春</t>
  </si>
  <si>
    <t>012407</t>
  </si>
  <si>
    <t>鲁RM6981</t>
  </si>
  <si>
    <t>黄国栋</t>
  </si>
  <si>
    <t>012408</t>
  </si>
  <si>
    <t>机制沙</t>
  </si>
  <si>
    <t>中粗</t>
  </si>
  <si>
    <t>0.1T</t>
  </si>
  <si>
    <t>012409</t>
  </si>
  <si>
    <t>012410</t>
  </si>
  <si>
    <t>012411</t>
  </si>
  <si>
    <t>012412</t>
  </si>
  <si>
    <t>012413</t>
  </si>
  <si>
    <t>012414</t>
  </si>
  <si>
    <t>012415</t>
  </si>
  <si>
    <t>012416</t>
  </si>
  <si>
    <t>012417</t>
  </si>
  <si>
    <t>合计：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</si>
</sst>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A1" sqref="A1:V1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22" t="s">
        <v>22</v>
      </c>
      <c r="O4" s="22" t="s">
        <v>23</v>
      </c>
      <c r="P4" s="2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22" t="s">
        <v>29</v>
      </c>
      <c r="V4" s="22" t="s">
        <v>30</v>
      </c>
      <c r="W4" s="22"/>
      <c r="X4" s="22"/>
      <c r="Y4" s="22"/>
    </row>
    <row r="5" s="2" customFormat="1" ht="18.75" spans="1:25">
      <c r="A5" s="12">
        <v>1</v>
      </c>
      <c r="B5" s="13">
        <v>0.292361111111111</v>
      </c>
      <c r="C5" s="14" t="s">
        <v>31</v>
      </c>
      <c r="D5" s="14" t="s">
        <v>32</v>
      </c>
      <c r="E5" s="14" t="s">
        <v>32</v>
      </c>
      <c r="F5" s="14">
        <v>18953005713</v>
      </c>
      <c r="G5" s="14" t="s">
        <v>33</v>
      </c>
      <c r="H5" s="44" t="s">
        <v>34</v>
      </c>
      <c r="I5" s="14" t="s">
        <v>35</v>
      </c>
      <c r="J5" s="23" t="s">
        <v>36</v>
      </c>
      <c r="K5" s="14">
        <v>49.38</v>
      </c>
      <c r="L5" s="24">
        <v>16.2</v>
      </c>
      <c r="M5" s="14">
        <f t="shared" ref="M5:M68" si="0">K5-L5</f>
        <v>33.18</v>
      </c>
      <c r="N5" s="25"/>
      <c r="O5" s="25"/>
      <c r="P5" s="25"/>
      <c r="Q5" s="25"/>
      <c r="R5" s="25"/>
      <c r="S5" s="32" t="s">
        <v>37</v>
      </c>
      <c r="T5" s="14">
        <v>32.9</v>
      </c>
      <c r="U5" s="14">
        <v>101</v>
      </c>
      <c r="V5" s="14">
        <f t="shared" ref="V5:V68" si="1">T5*U5</f>
        <v>3322.9</v>
      </c>
      <c r="W5" s="14" t="s">
        <v>38</v>
      </c>
      <c r="X5" s="14" t="s">
        <v>39</v>
      </c>
      <c r="Y5" s="25"/>
    </row>
    <row r="6" s="2" customFormat="1" ht="18.75" spans="1:25">
      <c r="A6" s="11">
        <v>2</v>
      </c>
      <c r="B6" s="15">
        <v>0.29375</v>
      </c>
      <c r="C6" s="14" t="s">
        <v>40</v>
      </c>
      <c r="D6" s="14" t="s">
        <v>41</v>
      </c>
      <c r="E6" s="14" t="s">
        <v>42</v>
      </c>
      <c r="F6" s="14">
        <v>13061551313</v>
      </c>
      <c r="G6" s="14" t="s">
        <v>33</v>
      </c>
      <c r="H6" s="44" t="s">
        <v>43</v>
      </c>
      <c r="I6" s="14" t="s">
        <v>35</v>
      </c>
      <c r="J6" s="23" t="s">
        <v>36</v>
      </c>
      <c r="K6" s="14">
        <v>49.82</v>
      </c>
      <c r="L6" s="14">
        <v>16.07</v>
      </c>
      <c r="M6" s="14">
        <f t="shared" si="0"/>
        <v>33.75</v>
      </c>
      <c r="N6" s="25"/>
      <c r="O6" s="25"/>
      <c r="P6" s="25"/>
      <c r="Q6" s="25"/>
      <c r="R6" s="25"/>
      <c r="S6" s="32" t="s">
        <v>44</v>
      </c>
      <c r="T6" s="14">
        <v>33.4</v>
      </c>
      <c r="U6" s="14">
        <v>101</v>
      </c>
      <c r="V6" s="14">
        <f t="shared" si="1"/>
        <v>3373.4</v>
      </c>
      <c r="W6" s="14" t="s">
        <v>38</v>
      </c>
      <c r="X6" s="14" t="s">
        <v>39</v>
      </c>
      <c r="Y6" s="25"/>
    </row>
    <row r="7" s="2" customFormat="1" ht="18.75" spans="1:25">
      <c r="A7" s="11">
        <v>3</v>
      </c>
      <c r="B7" s="16">
        <v>0.296527777777778</v>
      </c>
      <c r="C7" s="14" t="s">
        <v>45</v>
      </c>
      <c r="D7" s="14" t="s">
        <v>46</v>
      </c>
      <c r="E7" s="14" t="s">
        <v>47</v>
      </c>
      <c r="F7" s="14">
        <v>13395406029</v>
      </c>
      <c r="G7" s="14" t="s">
        <v>46</v>
      </c>
      <c r="H7" s="44" t="s">
        <v>48</v>
      </c>
      <c r="I7" s="14" t="s">
        <v>49</v>
      </c>
      <c r="J7" s="26" t="s">
        <v>50</v>
      </c>
      <c r="K7" s="14">
        <v>49.47</v>
      </c>
      <c r="L7" s="20">
        <v>14.55</v>
      </c>
      <c r="M7" s="14">
        <f t="shared" si="0"/>
        <v>34.92</v>
      </c>
      <c r="N7" s="25"/>
      <c r="O7" s="25"/>
      <c r="P7" s="25"/>
      <c r="Q7" s="25"/>
      <c r="R7" s="25"/>
      <c r="S7" s="32"/>
      <c r="T7" s="14">
        <v>34.92</v>
      </c>
      <c r="U7" s="14"/>
      <c r="V7" s="14">
        <f t="shared" si="1"/>
        <v>0</v>
      </c>
      <c r="W7" s="14" t="s">
        <v>38</v>
      </c>
      <c r="X7" s="14" t="s">
        <v>39</v>
      </c>
      <c r="Y7" s="25"/>
    </row>
    <row r="8" s="2" customFormat="1" ht="18.75" spans="1:25">
      <c r="A8" s="12">
        <v>4</v>
      </c>
      <c r="B8" s="16">
        <v>0.299305555555556</v>
      </c>
      <c r="C8" s="14" t="s">
        <v>51</v>
      </c>
      <c r="D8" s="14" t="s">
        <v>52</v>
      </c>
      <c r="E8" s="14" t="s">
        <v>53</v>
      </c>
      <c r="F8" s="14">
        <v>15053798399</v>
      </c>
      <c r="G8" s="14" t="s">
        <v>54</v>
      </c>
      <c r="H8" s="44" t="s">
        <v>55</v>
      </c>
      <c r="I8" s="14" t="s">
        <v>56</v>
      </c>
      <c r="J8" s="23"/>
      <c r="K8" s="14">
        <v>70.29</v>
      </c>
      <c r="L8" s="24">
        <v>17.26</v>
      </c>
      <c r="M8" s="14">
        <f t="shared" si="0"/>
        <v>53.03</v>
      </c>
      <c r="N8" s="25"/>
      <c r="O8" s="25"/>
      <c r="P8" s="25"/>
      <c r="Q8" s="25"/>
      <c r="R8" s="25"/>
      <c r="S8" s="32">
        <v>0.003</v>
      </c>
      <c r="T8" s="14">
        <v>52.87</v>
      </c>
      <c r="U8" s="14">
        <v>370</v>
      </c>
      <c r="V8" s="14">
        <f t="shared" si="1"/>
        <v>19561.9</v>
      </c>
      <c r="W8" s="14" t="s">
        <v>38</v>
      </c>
      <c r="X8" s="14" t="s">
        <v>39</v>
      </c>
      <c r="Y8" s="25"/>
    </row>
    <row r="9" s="2" customFormat="1" ht="18.75" spans="1:25">
      <c r="A9" s="12">
        <v>5</v>
      </c>
      <c r="B9" s="16">
        <v>0.302083333333333</v>
      </c>
      <c r="C9" s="14" t="s">
        <v>57</v>
      </c>
      <c r="D9" s="14" t="s">
        <v>58</v>
      </c>
      <c r="E9" s="14" t="s">
        <v>59</v>
      </c>
      <c r="F9" s="14">
        <v>17753053016</v>
      </c>
      <c r="G9" s="14" t="s">
        <v>60</v>
      </c>
      <c r="H9" s="44" t="s">
        <v>61</v>
      </c>
      <c r="I9" s="14" t="s">
        <v>62</v>
      </c>
      <c r="J9" s="26" t="s">
        <v>63</v>
      </c>
      <c r="K9" s="14">
        <v>95.46</v>
      </c>
      <c r="L9" s="24">
        <v>26</v>
      </c>
      <c r="M9" s="14">
        <f t="shared" si="0"/>
        <v>69.46</v>
      </c>
      <c r="N9" s="25"/>
      <c r="O9" s="25"/>
      <c r="P9" s="25"/>
      <c r="Q9" s="25"/>
      <c r="R9" s="25"/>
      <c r="S9" s="32">
        <v>0.003</v>
      </c>
      <c r="T9" s="14">
        <v>69.25</v>
      </c>
      <c r="U9" s="14">
        <v>535</v>
      </c>
      <c r="V9" s="14">
        <f t="shared" si="1"/>
        <v>37048.75</v>
      </c>
      <c r="W9" s="14" t="s">
        <v>38</v>
      </c>
      <c r="X9" s="14" t="s">
        <v>39</v>
      </c>
      <c r="Y9" s="25"/>
    </row>
    <row r="10" s="2" customFormat="1" ht="18.75" spans="1:25">
      <c r="A10" s="12">
        <v>6</v>
      </c>
      <c r="B10" s="16">
        <v>0.354166666666667</v>
      </c>
      <c r="C10" s="14" t="s">
        <v>64</v>
      </c>
      <c r="D10" s="14" t="s">
        <v>65</v>
      </c>
      <c r="E10" s="14" t="s">
        <v>65</v>
      </c>
      <c r="F10" s="14">
        <v>15153785444</v>
      </c>
      <c r="G10" s="17" t="s">
        <v>66</v>
      </c>
      <c r="H10" s="44" t="s">
        <v>67</v>
      </c>
      <c r="I10" s="14" t="s">
        <v>35</v>
      </c>
      <c r="J10" s="23" t="s">
        <v>36</v>
      </c>
      <c r="K10" s="14">
        <v>32.43</v>
      </c>
      <c r="L10" s="24">
        <v>9.48</v>
      </c>
      <c r="M10" s="14">
        <f t="shared" si="0"/>
        <v>22.95</v>
      </c>
      <c r="N10" s="25"/>
      <c r="O10" s="25"/>
      <c r="P10" s="25"/>
      <c r="Q10" s="25"/>
      <c r="R10" s="25"/>
      <c r="S10" s="32" t="s">
        <v>44</v>
      </c>
      <c r="T10" s="14">
        <v>22.6</v>
      </c>
      <c r="U10" s="14">
        <v>101</v>
      </c>
      <c r="V10" s="14">
        <f t="shared" si="1"/>
        <v>2282.6</v>
      </c>
      <c r="W10" s="14" t="s">
        <v>38</v>
      </c>
      <c r="X10" s="14" t="s">
        <v>39</v>
      </c>
      <c r="Y10" s="25"/>
    </row>
    <row r="11" s="2" customFormat="1" ht="18.75" spans="1:25">
      <c r="A11" s="12">
        <v>7</v>
      </c>
      <c r="B11" s="16">
        <v>0.423611111111111</v>
      </c>
      <c r="C11" s="14" t="s">
        <v>68</v>
      </c>
      <c r="D11" s="14" t="s">
        <v>69</v>
      </c>
      <c r="E11" s="14" t="s">
        <v>69</v>
      </c>
      <c r="F11" s="14">
        <v>13705371473</v>
      </c>
      <c r="G11" s="14" t="s">
        <v>66</v>
      </c>
      <c r="H11" s="44" t="s">
        <v>70</v>
      </c>
      <c r="I11" s="14" t="s">
        <v>35</v>
      </c>
      <c r="J11" s="23" t="s">
        <v>36</v>
      </c>
      <c r="K11" s="14">
        <v>25.74</v>
      </c>
      <c r="L11" s="24">
        <v>9.36</v>
      </c>
      <c r="M11" s="14">
        <f t="shared" si="0"/>
        <v>16.38</v>
      </c>
      <c r="N11" s="25"/>
      <c r="O11" s="25"/>
      <c r="P11" s="25"/>
      <c r="Q11" s="25"/>
      <c r="R11" s="25"/>
      <c r="S11" s="32" t="s">
        <v>37</v>
      </c>
      <c r="T11" s="14">
        <v>16.1</v>
      </c>
      <c r="U11" s="14">
        <v>101</v>
      </c>
      <c r="V11" s="14">
        <f t="shared" si="1"/>
        <v>1626.1</v>
      </c>
      <c r="W11" s="14" t="s">
        <v>38</v>
      </c>
      <c r="X11" s="14" t="s">
        <v>39</v>
      </c>
      <c r="Y11" s="25"/>
    </row>
    <row r="12" s="2" customFormat="1" ht="18.75" spans="1:25">
      <c r="A12" s="12">
        <v>8</v>
      </c>
      <c r="B12" s="16">
        <v>0.425</v>
      </c>
      <c r="C12" s="14" t="s">
        <v>71</v>
      </c>
      <c r="D12" s="14" t="s">
        <v>72</v>
      </c>
      <c r="E12" s="14" t="s">
        <v>72</v>
      </c>
      <c r="F12" s="14">
        <v>15064721789</v>
      </c>
      <c r="G12" s="14" t="s">
        <v>66</v>
      </c>
      <c r="H12" s="44" t="s">
        <v>73</v>
      </c>
      <c r="I12" s="14" t="s">
        <v>35</v>
      </c>
      <c r="J12" s="23" t="s">
        <v>36</v>
      </c>
      <c r="K12" s="14">
        <v>25.88</v>
      </c>
      <c r="L12" s="24">
        <v>9.31</v>
      </c>
      <c r="M12" s="14">
        <f t="shared" si="0"/>
        <v>16.57</v>
      </c>
      <c r="N12" s="25"/>
      <c r="O12" s="25"/>
      <c r="P12" s="25"/>
      <c r="Q12" s="25"/>
      <c r="R12" s="25"/>
      <c r="S12" s="32" t="s">
        <v>37</v>
      </c>
      <c r="T12" s="14">
        <v>16.3</v>
      </c>
      <c r="U12" s="14">
        <v>101</v>
      </c>
      <c r="V12" s="14">
        <f t="shared" si="1"/>
        <v>1646.3</v>
      </c>
      <c r="W12" s="14" t="s">
        <v>38</v>
      </c>
      <c r="X12" s="14" t="s">
        <v>39</v>
      </c>
      <c r="Y12" s="25"/>
    </row>
    <row r="13" s="2" customFormat="1" ht="18.75" spans="1:25">
      <c r="A13" s="12">
        <v>9</v>
      </c>
      <c r="B13" s="16">
        <v>0.427083333333333</v>
      </c>
      <c r="C13" s="14" t="s">
        <v>74</v>
      </c>
      <c r="D13" s="14" t="s">
        <v>75</v>
      </c>
      <c r="E13" s="14" t="s">
        <v>75</v>
      </c>
      <c r="F13" s="14">
        <v>15554778785</v>
      </c>
      <c r="G13" s="14" t="s">
        <v>66</v>
      </c>
      <c r="H13" s="44" t="s">
        <v>76</v>
      </c>
      <c r="I13" s="14" t="s">
        <v>35</v>
      </c>
      <c r="J13" s="23" t="s">
        <v>36</v>
      </c>
      <c r="K13" s="14">
        <v>25.25</v>
      </c>
      <c r="L13" s="24">
        <v>9.86</v>
      </c>
      <c r="M13" s="14">
        <f t="shared" si="0"/>
        <v>15.39</v>
      </c>
      <c r="N13" s="25"/>
      <c r="O13" s="25"/>
      <c r="P13" s="25"/>
      <c r="Q13" s="25"/>
      <c r="R13" s="25"/>
      <c r="S13" s="32" t="s">
        <v>37</v>
      </c>
      <c r="T13" s="14">
        <v>15.1</v>
      </c>
      <c r="U13" s="14">
        <v>101</v>
      </c>
      <c r="V13" s="14">
        <f t="shared" si="1"/>
        <v>1525.1</v>
      </c>
      <c r="W13" s="14" t="s">
        <v>38</v>
      </c>
      <c r="X13" s="14" t="s">
        <v>39</v>
      </c>
      <c r="Y13" s="25"/>
    </row>
    <row r="14" s="2" customFormat="1" ht="18.75" spans="1:25">
      <c r="A14" s="12">
        <v>10</v>
      </c>
      <c r="B14" s="16">
        <v>0.434027777777778</v>
      </c>
      <c r="C14" s="14" t="s">
        <v>77</v>
      </c>
      <c r="D14" s="14" t="s">
        <v>78</v>
      </c>
      <c r="E14" s="14" t="s">
        <v>78</v>
      </c>
      <c r="F14" s="14">
        <v>15318185233</v>
      </c>
      <c r="G14" s="17" t="s">
        <v>66</v>
      </c>
      <c r="H14" s="44" t="s">
        <v>79</v>
      </c>
      <c r="I14" s="14" t="s">
        <v>35</v>
      </c>
      <c r="J14" s="23" t="s">
        <v>36</v>
      </c>
      <c r="K14" s="14">
        <v>25.78</v>
      </c>
      <c r="L14" s="24">
        <v>9.17</v>
      </c>
      <c r="M14" s="14">
        <f t="shared" si="0"/>
        <v>16.61</v>
      </c>
      <c r="N14" s="25"/>
      <c r="O14" s="25"/>
      <c r="P14" s="25"/>
      <c r="Q14" s="25"/>
      <c r="R14" s="25"/>
      <c r="S14" s="32" t="s">
        <v>37</v>
      </c>
      <c r="T14" s="14">
        <v>16.4</v>
      </c>
      <c r="U14" s="14">
        <v>101</v>
      </c>
      <c r="V14" s="14">
        <f t="shared" si="1"/>
        <v>1656.4</v>
      </c>
      <c r="W14" s="14" t="s">
        <v>38</v>
      </c>
      <c r="X14" s="14" t="s">
        <v>39</v>
      </c>
      <c r="Y14" s="25"/>
    </row>
    <row r="15" s="2" customFormat="1" ht="18.75" spans="1:25">
      <c r="A15" s="11">
        <v>11</v>
      </c>
      <c r="B15" s="16">
        <v>0.447222222222222</v>
      </c>
      <c r="C15" s="14" t="s">
        <v>80</v>
      </c>
      <c r="D15" s="14" t="s">
        <v>81</v>
      </c>
      <c r="E15" s="14" t="s">
        <v>82</v>
      </c>
      <c r="F15" s="14">
        <v>13188808735</v>
      </c>
      <c r="G15" s="14" t="s">
        <v>83</v>
      </c>
      <c r="H15" s="44" t="s">
        <v>84</v>
      </c>
      <c r="I15" s="14" t="s">
        <v>35</v>
      </c>
      <c r="J15" s="23" t="s">
        <v>36</v>
      </c>
      <c r="K15" s="14">
        <v>49.16</v>
      </c>
      <c r="L15" s="24">
        <v>14.51</v>
      </c>
      <c r="M15" s="14">
        <f t="shared" si="0"/>
        <v>34.65</v>
      </c>
      <c r="N15" s="25"/>
      <c r="O15" s="25"/>
      <c r="P15" s="25"/>
      <c r="Q15" s="25"/>
      <c r="R15" s="25"/>
      <c r="S15" s="32" t="s">
        <v>37</v>
      </c>
      <c r="T15" s="14">
        <v>34.4</v>
      </c>
      <c r="U15" s="14">
        <v>101</v>
      </c>
      <c r="V15" s="14">
        <f t="shared" si="1"/>
        <v>3474.4</v>
      </c>
      <c r="W15" s="14" t="s">
        <v>38</v>
      </c>
      <c r="X15" s="14" t="s">
        <v>39</v>
      </c>
      <c r="Y15" s="25"/>
    </row>
    <row r="16" s="2" customFormat="1" ht="18.75" spans="1:25">
      <c r="A16" s="11">
        <v>12</v>
      </c>
      <c r="B16" s="16">
        <v>0.503472222222222</v>
      </c>
      <c r="C16" s="14" t="s">
        <v>85</v>
      </c>
      <c r="D16" s="14" t="s">
        <v>86</v>
      </c>
      <c r="E16" s="14" t="s">
        <v>86</v>
      </c>
      <c r="F16" s="14">
        <v>18853746459</v>
      </c>
      <c r="G16" s="14" t="s">
        <v>66</v>
      </c>
      <c r="H16" s="44" t="s">
        <v>87</v>
      </c>
      <c r="I16" s="14" t="s">
        <v>35</v>
      </c>
      <c r="J16" s="23" t="s">
        <v>36</v>
      </c>
      <c r="K16" s="14">
        <v>25.44</v>
      </c>
      <c r="L16" s="24">
        <v>9.01</v>
      </c>
      <c r="M16" s="14">
        <f t="shared" si="0"/>
        <v>16.43</v>
      </c>
      <c r="N16" s="25"/>
      <c r="O16" s="25"/>
      <c r="P16" s="25"/>
      <c r="Q16" s="25"/>
      <c r="R16" s="25"/>
      <c r="S16" s="32" t="s">
        <v>44</v>
      </c>
      <c r="T16" s="14">
        <v>16.1</v>
      </c>
      <c r="U16" s="14">
        <v>101</v>
      </c>
      <c r="V16" s="14">
        <f t="shared" si="1"/>
        <v>1626.1</v>
      </c>
      <c r="W16" s="14" t="s">
        <v>38</v>
      </c>
      <c r="X16" s="14" t="s">
        <v>39</v>
      </c>
      <c r="Y16" s="25"/>
    </row>
    <row r="17" s="2" customFormat="1" ht="18.75" spans="1:25">
      <c r="A17" s="12">
        <v>13</v>
      </c>
      <c r="B17" s="16">
        <v>0.505555555555556</v>
      </c>
      <c r="C17" s="14" t="s">
        <v>40</v>
      </c>
      <c r="D17" s="14" t="s">
        <v>41</v>
      </c>
      <c r="E17" s="14" t="s">
        <v>88</v>
      </c>
      <c r="F17" s="14">
        <v>18953075722</v>
      </c>
      <c r="G17" s="14" t="s">
        <v>33</v>
      </c>
      <c r="H17" s="44" t="s">
        <v>89</v>
      </c>
      <c r="I17" s="14" t="s">
        <v>35</v>
      </c>
      <c r="J17" s="23" t="s">
        <v>36</v>
      </c>
      <c r="K17" s="14">
        <v>49.33</v>
      </c>
      <c r="L17" s="24">
        <v>15.99</v>
      </c>
      <c r="M17" s="14">
        <f t="shared" si="0"/>
        <v>33.34</v>
      </c>
      <c r="N17" s="25"/>
      <c r="O17" s="25"/>
      <c r="P17" s="25"/>
      <c r="Q17" s="25"/>
      <c r="R17" s="25"/>
      <c r="S17" s="32" t="s">
        <v>37</v>
      </c>
      <c r="T17" s="14">
        <v>33.1</v>
      </c>
      <c r="U17" s="14">
        <v>101</v>
      </c>
      <c r="V17" s="14">
        <f t="shared" si="1"/>
        <v>3343.1</v>
      </c>
      <c r="W17" s="14" t="s">
        <v>38</v>
      </c>
      <c r="X17" s="14" t="s">
        <v>39</v>
      </c>
      <c r="Y17" s="25"/>
    </row>
    <row r="18" s="2" customFormat="1" ht="18.75" spans="1:25">
      <c r="A18" s="12">
        <v>14</v>
      </c>
      <c r="B18" s="16">
        <v>0.506944444444444</v>
      </c>
      <c r="C18" s="14" t="s">
        <v>90</v>
      </c>
      <c r="D18" s="14" t="s">
        <v>91</v>
      </c>
      <c r="E18" s="14" t="s">
        <v>91</v>
      </c>
      <c r="F18" s="14">
        <v>15854038599</v>
      </c>
      <c r="G18" s="14" t="s">
        <v>33</v>
      </c>
      <c r="H18" s="44" t="s">
        <v>92</v>
      </c>
      <c r="I18" s="14" t="s">
        <v>35</v>
      </c>
      <c r="J18" s="23" t="s">
        <v>36</v>
      </c>
      <c r="K18" s="14">
        <v>49.46</v>
      </c>
      <c r="L18" s="24">
        <v>16.13</v>
      </c>
      <c r="M18" s="14">
        <f t="shared" si="0"/>
        <v>33.33</v>
      </c>
      <c r="N18" s="25"/>
      <c r="O18" s="25"/>
      <c r="P18" s="25"/>
      <c r="Q18" s="25"/>
      <c r="R18" s="25"/>
      <c r="S18" s="32" t="s">
        <v>37</v>
      </c>
      <c r="T18" s="14">
        <v>33.1</v>
      </c>
      <c r="U18" s="14">
        <v>101</v>
      </c>
      <c r="V18" s="14">
        <f t="shared" si="1"/>
        <v>3343.1</v>
      </c>
      <c r="W18" s="14" t="s">
        <v>38</v>
      </c>
      <c r="X18" s="14" t="s">
        <v>39</v>
      </c>
      <c r="Y18" s="28"/>
    </row>
    <row r="19" s="3" customFormat="1" ht="18.75" spans="1:24">
      <c r="A19" s="18">
        <v>15</v>
      </c>
      <c r="B19" s="19">
        <v>0.525694444444444</v>
      </c>
      <c r="C19" s="14" t="s">
        <v>93</v>
      </c>
      <c r="D19" s="14" t="s">
        <v>94</v>
      </c>
      <c r="E19" s="14" t="s">
        <v>94</v>
      </c>
      <c r="F19" s="14">
        <v>15820072899</v>
      </c>
      <c r="G19" s="14" t="s">
        <v>66</v>
      </c>
      <c r="H19" s="44" t="s">
        <v>95</v>
      </c>
      <c r="I19" s="14" t="s">
        <v>35</v>
      </c>
      <c r="J19" s="23" t="s">
        <v>36</v>
      </c>
      <c r="K19" s="17">
        <v>25.68</v>
      </c>
      <c r="L19" s="27">
        <v>9.07</v>
      </c>
      <c r="M19" s="17">
        <f t="shared" si="0"/>
        <v>16.61</v>
      </c>
      <c r="N19" s="28"/>
      <c r="O19" s="28"/>
      <c r="P19" s="28"/>
      <c r="Q19" s="28"/>
      <c r="R19" s="28"/>
      <c r="S19" s="32" t="s">
        <v>37</v>
      </c>
      <c r="T19" s="14">
        <v>16.4</v>
      </c>
      <c r="U19" s="14">
        <v>101</v>
      </c>
      <c r="V19" s="17">
        <f t="shared" si="1"/>
        <v>1656.4</v>
      </c>
      <c r="W19" s="14" t="s">
        <v>38</v>
      </c>
      <c r="X19" s="14" t="s">
        <v>39</v>
      </c>
    </row>
    <row r="20" s="2" customFormat="1" ht="18.75" spans="1:25">
      <c r="A20" s="12">
        <v>16</v>
      </c>
      <c r="B20" s="16">
        <v>0.527777777777778</v>
      </c>
      <c r="C20" s="14" t="s">
        <v>96</v>
      </c>
      <c r="D20" s="14" t="s">
        <v>97</v>
      </c>
      <c r="E20" s="14" t="s">
        <v>97</v>
      </c>
      <c r="F20" s="14">
        <v>18254744498</v>
      </c>
      <c r="G20" s="14" t="s">
        <v>66</v>
      </c>
      <c r="H20" s="44" t="s">
        <v>98</v>
      </c>
      <c r="I20" s="14" t="s">
        <v>35</v>
      </c>
      <c r="J20" s="23" t="s">
        <v>36</v>
      </c>
      <c r="K20" s="14">
        <v>25.65</v>
      </c>
      <c r="L20" s="24">
        <v>9.21</v>
      </c>
      <c r="M20" s="14">
        <f t="shared" si="0"/>
        <v>16.44</v>
      </c>
      <c r="N20" s="25"/>
      <c r="O20" s="25"/>
      <c r="P20" s="25"/>
      <c r="Q20" s="25"/>
      <c r="R20" s="25"/>
      <c r="S20" s="32" t="s">
        <v>37</v>
      </c>
      <c r="T20" s="14">
        <v>16.2</v>
      </c>
      <c r="U20" s="14">
        <v>101</v>
      </c>
      <c r="V20" s="14">
        <f t="shared" si="1"/>
        <v>1636.2</v>
      </c>
      <c r="W20" s="14" t="s">
        <v>38</v>
      </c>
      <c r="X20" s="14" t="s">
        <v>39</v>
      </c>
      <c r="Y20" s="25"/>
    </row>
    <row r="21" s="2" customFormat="1" ht="18.75" spans="1:25">
      <c r="A21" s="11">
        <v>17</v>
      </c>
      <c r="B21" s="16">
        <v>0.531944444444444</v>
      </c>
      <c r="C21" s="14" t="s">
        <v>99</v>
      </c>
      <c r="D21" s="14" t="s">
        <v>100</v>
      </c>
      <c r="E21" s="14" t="s">
        <v>100</v>
      </c>
      <c r="F21" s="14">
        <v>18764504777</v>
      </c>
      <c r="G21" s="14" t="s">
        <v>66</v>
      </c>
      <c r="H21" s="44" t="s">
        <v>101</v>
      </c>
      <c r="I21" s="14" t="s">
        <v>35</v>
      </c>
      <c r="J21" s="23" t="s">
        <v>36</v>
      </c>
      <c r="K21" s="14">
        <v>49.46</v>
      </c>
      <c r="L21" s="24">
        <v>16.04</v>
      </c>
      <c r="M21" s="14">
        <f t="shared" si="0"/>
        <v>33.42</v>
      </c>
      <c r="N21" s="25"/>
      <c r="O21" s="25"/>
      <c r="P21" s="25"/>
      <c r="Q21" s="25"/>
      <c r="R21" s="25"/>
      <c r="S21" s="32" t="s">
        <v>44</v>
      </c>
      <c r="T21" s="14">
        <v>33.1</v>
      </c>
      <c r="U21" s="14">
        <v>101</v>
      </c>
      <c r="V21" s="14">
        <f t="shared" si="1"/>
        <v>3343.1</v>
      </c>
      <c r="W21" s="14" t="s">
        <v>38</v>
      </c>
      <c r="X21" s="14" t="s">
        <v>39</v>
      </c>
      <c r="Y21" s="25"/>
    </row>
    <row r="22" s="2" customFormat="1" ht="18.75" spans="1:25">
      <c r="A22" s="11">
        <v>18</v>
      </c>
      <c r="B22" s="16">
        <v>0.533333333333333</v>
      </c>
      <c r="C22" s="14" t="s">
        <v>102</v>
      </c>
      <c r="D22" s="14" t="s">
        <v>103</v>
      </c>
      <c r="E22" s="14" t="s">
        <v>103</v>
      </c>
      <c r="F22" s="14">
        <v>13305403315</v>
      </c>
      <c r="G22" s="17" t="s">
        <v>66</v>
      </c>
      <c r="H22" s="44" t="s">
        <v>104</v>
      </c>
      <c r="I22" s="14" t="s">
        <v>35</v>
      </c>
      <c r="J22" s="23" t="s">
        <v>36</v>
      </c>
      <c r="K22" s="14">
        <v>48.77</v>
      </c>
      <c r="L22" s="24">
        <v>15.08</v>
      </c>
      <c r="M22" s="14">
        <f t="shared" si="0"/>
        <v>33.69</v>
      </c>
      <c r="N22" s="25"/>
      <c r="O22" s="25"/>
      <c r="P22" s="25"/>
      <c r="Q22" s="25"/>
      <c r="R22" s="25"/>
      <c r="S22" s="32" t="s">
        <v>44</v>
      </c>
      <c r="T22" s="14">
        <v>33.3</v>
      </c>
      <c r="U22" s="14">
        <v>101</v>
      </c>
      <c r="V22" s="14">
        <f t="shared" si="1"/>
        <v>3363.3</v>
      </c>
      <c r="W22" s="14" t="s">
        <v>38</v>
      </c>
      <c r="X22" s="14" t="s">
        <v>39</v>
      </c>
      <c r="Y22" s="25"/>
    </row>
    <row r="23" s="2" customFormat="1" ht="18.75" spans="1:25">
      <c r="A23" s="12">
        <v>19</v>
      </c>
      <c r="B23" s="16">
        <v>0.583333333333333</v>
      </c>
      <c r="C23" s="14" t="s">
        <v>105</v>
      </c>
      <c r="D23" s="14" t="s">
        <v>106</v>
      </c>
      <c r="E23" s="14" t="s">
        <v>106</v>
      </c>
      <c r="F23" s="14">
        <v>13583034566</v>
      </c>
      <c r="G23" s="14" t="s">
        <v>33</v>
      </c>
      <c r="H23" s="44" t="s">
        <v>107</v>
      </c>
      <c r="I23" s="14" t="s">
        <v>108</v>
      </c>
      <c r="J23" s="23" t="s">
        <v>109</v>
      </c>
      <c r="K23" s="14">
        <v>50.3</v>
      </c>
      <c r="L23" s="20">
        <v>16.48</v>
      </c>
      <c r="M23" s="14">
        <f t="shared" si="0"/>
        <v>33.82</v>
      </c>
      <c r="N23" s="25"/>
      <c r="O23" s="25"/>
      <c r="P23" s="25"/>
      <c r="Q23" s="25"/>
      <c r="R23" s="25"/>
      <c r="S23" s="32" t="s">
        <v>110</v>
      </c>
      <c r="T23" s="14">
        <v>33.7</v>
      </c>
      <c r="U23" s="14">
        <v>139</v>
      </c>
      <c r="V23" s="14">
        <f t="shared" si="1"/>
        <v>4684.3</v>
      </c>
      <c r="W23" s="14" t="s">
        <v>38</v>
      </c>
      <c r="X23" s="14" t="s">
        <v>39</v>
      </c>
      <c r="Y23" s="25"/>
    </row>
    <row r="24" s="2" customFormat="1" ht="18.75" spans="1:25">
      <c r="A24" s="12">
        <v>20</v>
      </c>
      <c r="B24" s="16">
        <v>0.610416666666667</v>
      </c>
      <c r="C24" s="14" t="s">
        <v>64</v>
      </c>
      <c r="D24" s="14" t="s">
        <v>65</v>
      </c>
      <c r="E24" s="14" t="s">
        <v>65</v>
      </c>
      <c r="F24" s="14">
        <v>15153785444</v>
      </c>
      <c r="G24" s="17" t="s">
        <v>66</v>
      </c>
      <c r="H24" s="44" t="s">
        <v>111</v>
      </c>
      <c r="I24" s="14" t="s">
        <v>35</v>
      </c>
      <c r="J24" s="23" t="s">
        <v>36</v>
      </c>
      <c r="K24" s="14">
        <v>25.93</v>
      </c>
      <c r="L24" s="20">
        <v>9.56</v>
      </c>
      <c r="M24" s="14">
        <f t="shared" si="0"/>
        <v>16.37</v>
      </c>
      <c r="N24" s="25"/>
      <c r="O24" s="25"/>
      <c r="P24" s="25"/>
      <c r="Q24" s="25"/>
      <c r="R24" s="25"/>
      <c r="S24" s="32" t="s">
        <v>44</v>
      </c>
      <c r="T24" s="14">
        <v>16</v>
      </c>
      <c r="U24" s="14">
        <v>101</v>
      </c>
      <c r="V24" s="14">
        <f t="shared" si="1"/>
        <v>1616</v>
      </c>
      <c r="W24" s="14" t="s">
        <v>38</v>
      </c>
      <c r="X24" s="14" t="s">
        <v>39</v>
      </c>
      <c r="Y24" s="25"/>
    </row>
    <row r="25" s="2" customFormat="1" ht="18.75" spans="1:25">
      <c r="A25" s="12">
        <v>21</v>
      </c>
      <c r="B25" s="16">
        <v>0.674305555555556</v>
      </c>
      <c r="C25" s="14" t="s">
        <v>74</v>
      </c>
      <c r="D25" s="14" t="s">
        <v>75</v>
      </c>
      <c r="E25" s="14" t="s">
        <v>75</v>
      </c>
      <c r="F25" s="14">
        <v>15554778785</v>
      </c>
      <c r="G25" s="14" t="s">
        <v>66</v>
      </c>
      <c r="H25" s="44" t="s">
        <v>112</v>
      </c>
      <c r="I25" s="14" t="s">
        <v>35</v>
      </c>
      <c r="J25" s="23" t="s">
        <v>36</v>
      </c>
      <c r="K25" s="14">
        <v>25.73</v>
      </c>
      <c r="L25" s="20">
        <v>9.81</v>
      </c>
      <c r="M25" s="14">
        <f t="shared" si="0"/>
        <v>15.92</v>
      </c>
      <c r="N25" s="25"/>
      <c r="O25" s="25"/>
      <c r="P25" s="25"/>
      <c r="Q25" s="25"/>
      <c r="R25" s="25"/>
      <c r="S25" s="32" t="s">
        <v>44</v>
      </c>
      <c r="T25" s="14">
        <v>15.6</v>
      </c>
      <c r="U25" s="14">
        <v>101</v>
      </c>
      <c r="V25" s="14">
        <f t="shared" si="1"/>
        <v>1575.6</v>
      </c>
      <c r="W25" s="14" t="s">
        <v>38</v>
      </c>
      <c r="X25" s="14" t="s">
        <v>39</v>
      </c>
      <c r="Y25" s="25"/>
    </row>
    <row r="26" s="2" customFormat="1" ht="18.75" spans="1:25">
      <c r="A26" s="12">
        <v>22</v>
      </c>
      <c r="B26" s="16">
        <v>0.684722222222222</v>
      </c>
      <c r="C26" s="14" t="s">
        <v>68</v>
      </c>
      <c r="D26" s="14" t="s">
        <v>69</v>
      </c>
      <c r="E26" s="14" t="s">
        <v>69</v>
      </c>
      <c r="F26" s="14">
        <v>13705371473</v>
      </c>
      <c r="G26" s="14" t="s">
        <v>66</v>
      </c>
      <c r="H26" s="44" t="s">
        <v>113</v>
      </c>
      <c r="I26" s="14" t="s">
        <v>35</v>
      </c>
      <c r="J26" s="23" t="s">
        <v>36</v>
      </c>
      <c r="K26" s="14">
        <v>25.63</v>
      </c>
      <c r="L26" s="20">
        <v>9.32</v>
      </c>
      <c r="M26" s="14">
        <f t="shared" si="0"/>
        <v>16.31</v>
      </c>
      <c r="N26" s="25"/>
      <c r="O26" s="25"/>
      <c r="P26" s="25"/>
      <c r="Q26" s="25"/>
      <c r="R26" s="25"/>
      <c r="S26" s="32" t="s">
        <v>37</v>
      </c>
      <c r="T26" s="14">
        <v>16.1</v>
      </c>
      <c r="U26" s="14">
        <v>101</v>
      </c>
      <c r="V26" s="14">
        <f t="shared" si="1"/>
        <v>1626.1</v>
      </c>
      <c r="W26" s="14" t="s">
        <v>38</v>
      </c>
      <c r="X26" s="14" t="s">
        <v>39</v>
      </c>
      <c r="Y26" s="25"/>
    </row>
    <row r="27" s="2" customFormat="1" ht="18.75" spans="1:25">
      <c r="A27" s="12">
        <v>23</v>
      </c>
      <c r="B27" s="16">
        <v>0.686111111111111</v>
      </c>
      <c r="C27" s="14" t="s">
        <v>71</v>
      </c>
      <c r="D27" s="14" t="s">
        <v>72</v>
      </c>
      <c r="E27" s="14" t="s">
        <v>72</v>
      </c>
      <c r="F27" s="14">
        <v>15064721789</v>
      </c>
      <c r="G27" s="14" t="s">
        <v>66</v>
      </c>
      <c r="H27" s="44" t="s">
        <v>114</v>
      </c>
      <c r="I27" s="14" t="s">
        <v>35</v>
      </c>
      <c r="J27" s="23" t="s">
        <v>36</v>
      </c>
      <c r="K27" s="14">
        <v>25.74</v>
      </c>
      <c r="L27" s="20">
        <v>9.35</v>
      </c>
      <c r="M27" s="14">
        <f t="shared" si="0"/>
        <v>16.39</v>
      </c>
      <c r="N27" s="25"/>
      <c r="O27" s="25"/>
      <c r="P27" s="25"/>
      <c r="Q27" s="25"/>
      <c r="R27" s="25"/>
      <c r="S27" s="32" t="s">
        <v>37</v>
      </c>
      <c r="T27" s="14">
        <v>16.1</v>
      </c>
      <c r="U27" s="14">
        <v>101</v>
      </c>
      <c r="V27" s="14">
        <f t="shared" si="1"/>
        <v>1626.1</v>
      </c>
      <c r="W27" s="14" t="s">
        <v>38</v>
      </c>
      <c r="X27" s="14" t="s">
        <v>39</v>
      </c>
      <c r="Y27" s="25"/>
    </row>
    <row r="28" s="2" customFormat="1" ht="18.75" spans="1:25">
      <c r="A28" s="12">
        <v>24</v>
      </c>
      <c r="B28" s="16">
        <v>0.6875</v>
      </c>
      <c r="C28" s="14" t="s">
        <v>40</v>
      </c>
      <c r="D28" s="14" t="s">
        <v>41</v>
      </c>
      <c r="E28" s="14" t="s">
        <v>88</v>
      </c>
      <c r="F28" s="14">
        <v>18953075722</v>
      </c>
      <c r="G28" s="14" t="s">
        <v>33</v>
      </c>
      <c r="H28" s="44" t="s">
        <v>115</v>
      </c>
      <c r="I28" s="14" t="s">
        <v>35</v>
      </c>
      <c r="J28" s="23" t="s">
        <v>36</v>
      </c>
      <c r="K28" s="14">
        <v>49.56</v>
      </c>
      <c r="L28" s="20">
        <v>15.95</v>
      </c>
      <c r="M28" s="14">
        <f t="shared" si="0"/>
        <v>33.61</v>
      </c>
      <c r="N28" s="25"/>
      <c r="O28" s="25"/>
      <c r="P28" s="25"/>
      <c r="Q28" s="25"/>
      <c r="R28" s="25"/>
      <c r="S28" s="32" t="s">
        <v>110</v>
      </c>
      <c r="T28" s="14">
        <v>33.5</v>
      </c>
      <c r="U28" s="14">
        <v>101</v>
      </c>
      <c r="V28" s="14">
        <f t="shared" si="1"/>
        <v>3383.5</v>
      </c>
      <c r="W28" s="14" t="s">
        <v>38</v>
      </c>
      <c r="X28" s="14" t="s">
        <v>39</v>
      </c>
      <c r="Y28" s="25"/>
    </row>
    <row r="29" s="2" customFormat="1" ht="18.75" spans="1:25">
      <c r="A29" s="12">
        <v>25</v>
      </c>
      <c r="B29" s="16">
        <v>0.689583333333333</v>
      </c>
      <c r="C29" s="14" t="s">
        <v>90</v>
      </c>
      <c r="D29" s="14" t="s">
        <v>91</v>
      </c>
      <c r="E29" s="14" t="s">
        <v>91</v>
      </c>
      <c r="F29" s="14">
        <v>15854038599</v>
      </c>
      <c r="G29" s="14" t="s">
        <v>33</v>
      </c>
      <c r="H29" s="44" t="s">
        <v>116</v>
      </c>
      <c r="I29" s="14" t="s">
        <v>35</v>
      </c>
      <c r="J29" s="23" t="s">
        <v>36</v>
      </c>
      <c r="K29" s="14">
        <v>49.76</v>
      </c>
      <c r="L29" s="20">
        <v>16.1</v>
      </c>
      <c r="M29" s="14">
        <f t="shared" si="0"/>
        <v>33.66</v>
      </c>
      <c r="N29" s="25"/>
      <c r="O29" s="25"/>
      <c r="P29" s="25"/>
      <c r="Q29" s="25"/>
      <c r="R29" s="25"/>
      <c r="S29" s="32" t="s">
        <v>110</v>
      </c>
      <c r="T29" s="14">
        <v>33.5</v>
      </c>
      <c r="U29" s="14">
        <v>101</v>
      </c>
      <c r="V29" s="14">
        <f t="shared" si="1"/>
        <v>3383.5</v>
      </c>
      <c r="W29" s="14" t="s">
        <v>38</v>
      </c>
      <c r="X29" s="14" t="s">
        <v>39</v>
      </c>
      <c r="Y29" s="25"/>
    </row>
    <row r="30" s="2" customFormat="1" ht="18.75" spans="1:25">
      <c r="A30" s="11">
        <v>26</v>
      </c>
      <c r="B30" s="16">
        <v>0.834722222222222</v>
      </c>
      <c r="C30" s="14" t="s">
        <v>105</v>
      </c>
      <c r="D30" s="14" t="s">
        <v>106</v>
      </c>
      <c r="E30" s="14" t="s">
        <v>106</v>
      </c>
      <c r="F30" s="14">
        <v>13583034566</v>
      </c>
      <c r="G30" s="14" t="s">
        <v>33</v>
      </c>
      <c r="H30" s="44" t="s">
        <v>117</v>
      </c>
      <c r="I30" s="14" t="s">
        <v>108</v>
      </c>
      <c r="J30" s="23" t="s">
        <v>109</v>
      </c>
      <c r="K30" s="14">
        <v>48.95</v>
      </c>
      <c r="L30" s="20">
        <v>16.49</v>
      </c>
      <c r="M30" s="14">
        <f t="shared" si="0"/>
        <v>32.46</v>
      </c>
      <c r="N30" s="25"/>
      <c r="O30" s="25"/>
      <c r="P30" s="25"/>
      <c r="Q30" s="25"/>
      <c r="R30" s="25"/>
      <c r="S30" s="32" t="s">
        <v>110</v>
      </c>
      <c r="T30" s="14">
        <v>32.3</v>
      </c>
      <c r="U30" s="14">
        <v>139</v>
      </c>
      <c r="V30" s="14">
        <f t="shared" si="1"/>
        <v>4489.7</v>
      </c>
      <c r="W30" s="14" t="s">
        <v>38</v>
      </c>
      <c r="X30" s="14" t="s">
        <v>39</v>
      </c>
      <c r="Y30" s="25"/>
    </row>
    <row r="31" s="2" customFormat="1" ht="18.75" spans="1:25">
      <c r="A31" s="11">
        <v>27</v>
      </c>
      <c r="B31" s="16">
        <v>0.863888888888889</v>
      </c>
      <c r="C31" s="14" t="s">
        <v>40</v>
      </c>
      <c r="D31" s="14" t="s">
        <v>41</v>
      </c>
      <c r="E31" s="14" t="s">
        <v>88</v>
      </c>
      <c r="F31" s="14">
        <v>18953075722</v>
      </c>
      <c r="G31" s="14" t="s">
        <v>33</v>
      </c>
      <c r="H31" s="44" t="s">
        <v>118</v>
      </c>
      <c r="I31" s="14" t="s">
        <v>35</v>
      </c>
      <c r="J31" s="23" t="s">
        <v>36</v>
      </c>
      <c r="K31" s="14">
        <v>49.39</v>
      </c>
      <c r="L31" s="20">
        <v>16.01</v>
      </c>
      <c r="M31" s="14">
        <f t="shared" si="0"/>
        <v>33.38</v>
      </c>
      <c r="N31" s="25"/>
      <c r="O31" s="25"/>
      <c r="P31" s="25"/>
      <c r="Q31" s="25"/>
      <c r="R31" s="25"/>
      <c r="S31" s="32" t="s">
        <v>37</v>
      </c>
      <c r="T31" s="14">
        <v>33.1</v>
      </c>
      <c r="U31" s="14">
        <v>101</v>
      </c>
      <c r="V31" s="14">
        <f t="shared" si="1"/>
        <v>3343.1</v>
      </c>
      <c r="W31" s="14" t="s">
        <v>38</v>
      </c>
      <c r="X31" s="14" t="s">
        <v>39</v>
      </c>
      <c r="Y31" s="25"/>
    </row>
    <row r="32" s="2" customFormat="1" ht="18.75" spans="1:25">
      <c r="A32" s="12">
        <v>28</v>
      </c>
      <c r="B32" s="16">
        <v>0.865277777777778</v>
      </c>
      <c r="C32" s="14" t="s">
        <v>90</v>
      </c>
      <c r="D32" s="14" t="s">
        <v>91</v>
      </c>
      <c r="E32" s="14" t="s">
        <v>91</v>
      </c>
      <c r="F32" s="14">
        <v>15854038599</v>
      </c>
      <c r="G32" s="14" t="s">
        <v>33</v>
      </c>
      <c r="H32" s="44" t="s">
        <v>119</v>
      </c>
      <c r="I32" s="14" t="s">
        <v>35</v>
      </c>
      <c r="J32" s="23" t="s">
        <v>36</v>
      </c>
      <c r="K32" s="14">
        <v>49.49</v>
      </c>
      <c r="L32" s="20">
        <v>16.06</v>
      </c>
      <c r="M32" s="14">
        <f t="shared" si="0"/>
        <v>33.43</v>
      </c>
      <c r="N32" s="25"/>
      <c r="O32" s="25"/>
      <c r="P32" s="25"/>
      <c r="Q32" s="25"/>
      <c r="R32" s="25"/>
      <c r="S32" s="32" t="s">
        <v>37</v>
      </c>
      <c r="T32" s="14">
        <v>33.2</v>
      </c>
      <c r="U32" s="14">
        <v>101</v>
      </c>
      <c r="V32" s="14">
        <f t="shared" si="1"/>
        <v>3353.2</v>
      </c>
      <c r="W32" s="14" t="s">
        <v>38</v>
      </c>
      <c r="X32" s="14" t="s">
        <v>39</v>
      </c>
      <c r="Y32" s="25"/>
    </row>
    <row r="33" s="2" customFormat="1" ht="18.75" hidden="1" spans="1:25">
      <c r="A33" s="12">
        <v>29</v>
      </c>
      <c r="B33" s="16"/>
      <c r="C33" s="14"/>
      <c r="D33" s="14"/>
      <c r="E33" s="14"/>
      <c r="F33" s="14"/>
      <c r="G33" s="14"/>
      <c r="H33" s="14"/>
      <c r="I33" s="14"/>
      <c r="J33" s="23"/>
      <c r="K33" s="14"/>
      <c r="L33" s="20"/>
      <c r="M33" s="14">
        <f t="shared" si="0"/>
        <v>0</v>
      </c>
      <c r="N33" s="25"/>
      <c r="O33" s="25"/>
      <c r="P33" s="25"/>
      <c r="Q33" s="25"/>
      <c r="R33" s="25"/>
      <c r="S33" s="32"/>
      <c r="T33" s="14"/>
      <c r="U33" s="14"/>
      <c r="V33" s="14">
        <f t="shared" si="1"/>
        <v>0</v>
      </c>
      <c r="W33" s="14"/>
      <c r="X33" s="14"/>
      <c r="Y33" s="25"/>
    </row>
    <row r="34" s="2" customFormat="1" ht="18.75" hidden="1" spans="1:25">
      <c r="A34" s="12">
        <v>30</v>
      </c>
      <c r="B34" s="16"/>
      <c r="C34" s="14"/>
      <c r="D34" s="14"/>
      <c r="E34" s="14"/>
      <c r="F34" s="14"/>
      <c r="G34" s="14"/>
      <c r="H34" s="14"/>
      <c r="I34" s="14"/>
      <c r="J34" s="23"/>
      <c r="K34" s="14"/>
      <c r="L34" s="20"/>
      <c r="M34" s="14">
        <f t="shared" si="0"/>
        <v>0</v>
      </c>
      <c r="N34" s="25"/>
      <c r="O34" s="25"/>
      <c r="P34" s="25"/>
      <c r="Q34" s="25"/>
      <c r="R34" s="25"/>
      <c r="S34" s="32"/>
      <c r="T34" s="14"/>
      <c r="U34" s="14"/>
      <c r="V34" s="14">
        <f t="shared" si="1"/>
        <v>0</v>
      </c>
      <c r="W34" s="14"/>
      <c r="X34" s="14"/>
      <c r="Y34" s="25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3"/>
      <c r="K35" s="14"/>
      <c r="L35" s="20"/>
      <c r="M35" s="14">
        <f t="shared" si="0"/>
        <v>0</v>
      </c>
      <c r="N35" s="25"/>
      <c r="O35" s="25"/>
      <c r="P35" s="25"/>
      <c r="Q35" s="25"/>
      <c r="R35" s="25"/>
      <c r="S35" s="32"/>
      <c r="T35" s="14"/>
      <c r="U35" s="14"/>
      <c r="V35" s="14">
        <f t="shared" si="1"/>
        <v>0</v>
      </c>
      <c r="W35" s="14"/>
      <c r="X35" s="14"/>
      <c r="Y35" s="25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3"/>
      <c r="K36" s="14"/>
      <c r="L36" s="20"/>
      <c r="M36" s="14">
        <f t="shared" si="0"/>
        <v>0</v>
      </c>
      <c r="N36" s="25"/>
      <c r="O36" s="25"/>
      <c r="P36" s="25"/>
      <c r="Q36" s="25"/>
      <c r="R36" s="25"/>
      <c r="S36" s="32"/>
      <c r="T36" s="14"/>
      <c r="U36" s="14"/>
      <c r="V36" s="14">
        <f t="shared" si="1"/>
        <v>0</v>
      </c>
      <c r="W36" s="14"/>
      <c r="X36" s="14"/>
      <c r="Y36" s="25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3"/>
      <c r="K37" s="14"/>
      <c r="L37" s="20"/>
      <c r="M37" s="14">
        <f t="shared" si="0"/>
        <v>0</v>
      </c>
      <c r="N37" s="25"/>
      <c r="O37" s="25"/>
      <c r="P37" s="25"/>
      <c r="Q37" s="25"/>
      <c r="R37" s="25"/>
      <c r="S37" s="32"/>
      <c r="T37" s="14"/>
      <c r="U37" s="14"/>
      <c r="V37" s="14">
        <f t="shared" si="1"/>
        <v>0</v>
      </c>
      <c r="W37" s="14"/>
      <c r="X37" s="14"/>
      <c r="Y37" s="25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3"/>
      <c r="K38" s="14"/>
      <c r="L38" s="20"/>
      <c r="M38" s="14">
        <f t="shared" si="0"/>
        <v>0</v>
      </c>
      <c r="N38" s="25"/>
      <c r="O38" s="25"/>
      <c r="P38" s="25"/>
      <c r="Q38" s="25"/>
      <c r="R38" s="25"/>
      <c r="S38" s="32"/>
      <c r="T38" s="14"/>
      <c r="U38" s="14"/>
      <c r="V38" s="14">
        <f t="shared" si="1"/>
        <v>0</v>
      </c>
      <c r="W38" s="14"/>
      <c r="X38" s="14"/>
      <c r="Y38" s="25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3"/>
      <c r="K39" s="14"/>
      <c r="L39" s="20"/>
      <c r="M39" s="14">
        <f t="shared" si="0"/>
        <v>0</v>
      </c>
      <c r="N39" s="25"/>
      <c r="O39" s="25"/>
      <c r="P39" s="25"/>
      <c r="Q39" s="25"/>
      <c r="R39" s="25"/>
      <c r="S39" s="32"/>
      <c r="T39" s="14"/>
      <c r="U39" s="14"/>
      <c r="V39" s="14">
        <f t="shared" si="1"/>
        <v>0</v>
      </c>
      <c r="W39" s="14"/>
      <c r="X39" s="14"/>
      <c r="Y39" s="25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3"/>
      <c r="K40" s="14"/>
      <c r="L40" s="20"/>
      <c r="M40" s="14">
        <f t="shared" si="0"/>
        <v>0</v>
      </c>
      <c r="N40" s="25"/>
      <c r="O40" s="25"/>
      <c r="P40" s="25"/>
      <c r="Q40" s="25"/>
      <c r="R40" s="25"/>
      <c r="S40" s="32"/>
      <c r="T40" s="14"/>
      <c r="U40" s="14"/>
      <c r="V40" s="14">
        <f t="shared" si="1"/>
        <v>0</v>
      </c>
      <c r="W40" s="14"/>
      <c r="X40" s="14"/>
      <c r="Y40" s="25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3"/>
      <c r="K41" s="14"/>
      <c r="L41" s="20"/>
      <c r="M41" s="14">
        <f t="shared" si="0"/>
        <v>0</v>
      </c>
      <c r="N41" s="25"/>
      <c r="O41" s="25"/>
      <c r="P41" s="25"/>
      <c r="Q41" s="25"/>
      <c r="R41" s="25"/>
      <c r="S41" s="32"/>
      <c r="T41" s="14"/>
      <c r="U41" s="14"/>
      <c r="V41" s="14">
        <f t="shared" si="1"/>
        <v>0</v>
      </c>
      <c r="W41" s="14"/>
      <c r="X41" s="14"/>
      <c r="Y41" s="25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3"/>
      <c r="K42" s="14"/>
      <c r="L42" s="20"/>
      <c r="M42" s="14">
        <f t="shared" si="0"/>
        <v>0</v>
      </c>
      <c r="N42" s="25"/>
      <c r="O42" s="25"/>
      <c r="P42" s="25"/>
      <c r="Q42" s="25"/>
      <c r="R42" s="25"/>
      <c r="S42" s="32"/>
      <c r="T42" s="14"/>
      <c r="U42" s="14"/>
      <c r="V42" s="14">
        <f t="shared" si="1"/>
        <v>0</v>
      </c>
      <c r="W42" s="14"/>
      <c r="X42" s="14"/>
      <c r="Y42" s="25"/>
    </row>
    <row r="43" s="2" customFormat="1" ht="18.75" hidden="1" spans="1:25">
      <c r="A43" s="12">
        <v>39</v>
      </c>
      <c r="B43" s="15"/>
      <c r="C43" s="17"/>
      <c r="D43" s="17"/>
      <c r="E43" s="17"/>
      <c r="F43" s="17"/>
      <c r="G43" s="17"/>
      <c r="H43" s="14"/>
      <c r="I43" s="14"/>
      <c r="J43" s="23"/>
      <c r="K43" s="14"/>
      <c r="L43" s="14"/>
      <c r="M43" s="14">
        <f t="shared" si="0"/>
        <v>0</v>
      </c>
      <c r="N43" s="25"/>
      <c r="O43" s="25"/>
      <c r="P43" s="25"/>
      <c r="Q43" s="25"/>
      <c r="R43" s="25"/>
      <c r="S43" s="32"/>
      <c r="T43" s="14"/>
      <c r="U43" s="14"/>
      <c r="V43" s="14">
        <f t="shared" si="1"/>
        <v>0</v>
      </c>
      <c r="W43" s="14"/>
      <c r="X43" s="14"/>
      <c r="Y43" s="25"/>
    </row>
    <row r="44" s="2" customFormat="1" ht="18.75" hidden="1" spans="1:25">
      <c r="A44" s="12">
        <v>40</v>
      </c>
      <c r="B44" s="15"/>
      <c r="C44" s="14"/>
      <c r="D44" s="14"/>
      <c r="E44" s="14"/>
      <c r="F44" s="20"/>
      <c r="G44" s="14"/>
      <c r="H44" s="14"/>
      <c r="I44" s="14"/>
      <c r="J44" s="23"/>
      <c r="K44" s="14"/>
      <c r="L44" s="14"/>
      <c r="M44" s="14">
        <f t="shared" si="0"/>
        <v>0</v>
      </c>
      <c r="N44" s="25"/>
      <c r="O44" s="25"/>
      <c r="P44" s="25"/>
      <c r="Q44" s="25"/>
      <c r="R44" s="25"/>
      <c r="S44" s="33"/>
      <c r="T44" s="14"/>
      <c r="U44" s="14"/>
      <c r="V44" s="14">
        <f t="shared" si="1"/>
        <v>0</v>
      </c>
      <c r="W44" s="14"/>
      <c r="X44" s="14"/>
      <c r="Y44" s="25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3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3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7"/>
      <c r="D47" s="17"/>
      <c r="E47" s="17"/>
      <c r="F47" s="17"/>
      <c r="G47" s="17"/>
      <c r="H47" s="14"/>
      <c r="I47" s="14"/>
      <c r="J47" s="23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3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3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3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3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20"/>
      <c r="G52" s="14"/>
      <c r="H52" s="14"/>
      <c r="I52" s="14"/>
      <c r="J52" s="23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6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6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3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7"/>
      <c r="D56" s="17"/>
      <c r="E56" s="17"/>
      <c r="F56" s="17"/>
      <c r="G56" s="17"/>
      <c r="H56" s="14"/>
      <c r="I56" s="14"/>
      <c r="J56" s="23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20"/>
      <c r="G57" s="14"/>
      <c r="H57" s="14"/>
      <c r="I57" s="14"/>
      <c r="J57" s="23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3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3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3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3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20"/>
      <c r="G62" s="14"/>
      <c r="H62" s="14"/>
      <c r="I62" s="14"/>
      <c r="J62" s="23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20"/>
      <c r="G63" s="14"/>
      <c r="H63" s="14"/>
      <c r="I63" s="14"/>
      <c r="J63" s="23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20"/>
      <c r="G64" s="14"/>
      <c r="H64" s="14"/>
      <c r="I64" s="14"/>
      <c r="J64" s="23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20"/>
      <c r="G65" s="14"/>
      <c r="H65" s="14"/>
      <c r="I65" s="14"/>
      <c r="J65" s="23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20"/>
      <c r="G66" s="14"/>
      <c r="H66" s="14"/>
      <c r="I66" s="14"/>
      <c r="J66" s="23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20"/>
      <c r="G67" s="14"/>
      <c r="H67" s="14"/>
      <c r="I67" s="14"/>
      <c r="J67" s="23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20"/>
      <c r="G68" s="14"/>
      <c r="H68" s="14"/>
      <c r="I68" s="14"/>
      <c r="J68" s="23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20"/>
      <c r="G69" s="14"/>
      <c r="H69" s="14"/>
      <c r="I69" s="14"/>
      <c r="J69" s="23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20"/>
      <c r="G70" s="14"/>
      <c r="H70" s="14"/>
      <c r="I70" s="14"/>
      <c r="J70" s="23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5"/>
      <c r="C71" s="14"/>
      <c r="D71" s="14"/>
      <c r="E71" s="14"/>
      <c r="F71" s="20"/>
      <c r="G71" s="14"/>
      <c r="H71" s="14"/>
      <c r="I71" s="14"/>
      <c r="J71" s="23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5"/>
      <c r="C72" s="14"/>
      <c r="D72" s="14"/>
      <c r="E72" s="14"/>
      <c r="F72" s="20"/>
      <c r="G72" s="14"/>
      <c r="H72" s="14"/>
      <c r="I72" s="14"/>
      <c r="J72" s="23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20" t="s">
        <v>120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20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20">
        <f>SUM(V5:V72)</f>
        <v>122910.25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2018-10-24T00:33:00Z</dcterms:created>
  <dcterms:modified xsi:type="dcterms:W3CDTF">2019-03-16T08:29:01Z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