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大力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<sst xmlns="http://schemas.openxmlformats.org/spreadsheetml/2006/main" count="156">
  <si>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 月 7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</si>
  <si>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</si>
  <si>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</si>
  <si>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</si>
  <si>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</si>
  <si>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</si>
  <si>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</si>
  <si>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</si>
  <si>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</si>
  <si>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</si>
  <si>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</si>
  <si>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</si>
  <si>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</si>
  <si>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</si>
  <si>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</si>
  <si>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</si>
  <si>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</si>
  <si>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</si>
  <si>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</si>
  <si>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</si>
  <si>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</si>
  <si>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</si>
  <si>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</si>
  <si>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</si>
  <si>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</si>
  <si>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</si>
  <si>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</si>
  <si>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</si>
  <si>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</si>
  <si>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</si>
  <si>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</si>
  <si>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</si>
  <si>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苏CGF365</t>
  </si>
  <si>
    <t>冯永清</t>
  </si>
  <si>
    <t>王克光</t>
  </si>
  <si>
    <t>李海洋</t>
  </si>
  <si>
    <t>WIN0049728</t>
  </si>
  <si>
    <t>河砂</t>
  </si>
  <si>
    <t>中粗砂</t>
  </si>
  <si>
    <t>Ⅱ区</t>
  </si>
  <si>
    <t>刘会良</t>
  </si>
  <si>
    <t>杜娥娥</t>
  </si>
  <si>
    <t>苏CGP356</t>
  </si>
  <si>
    <t>高 雷</t>
  </si>
  <si>
    <t>马飞</t>
  </si>
  <si>
    <t>鲁Q236AE</t>
  </si>
  <si>
    <t>刘海峰</t>
  </si>
  <si>
    <t>WIN0049730</t>
  </si>
  <si>
    <t>石子</t>
  </si>
  <si>
    <t>1-2#</t>
  </si>
  <si>
    <t>良好</t>
  </si>
  <si>
    <t>鲁Q079CL</t>
  </si>
  <si>
    <t>常华</t>
  </si>
  <si>
    <t>刘春</t>
  </si>
  <si>
    <t>鲁Q885AA</t>
  </si>
  <si>
    <t>冯波</t>
  </si>
  <si>
    <t>李金虎</t>
  </si>
  <si>
    <t>WIN0049731</t>
  </si>
  <si>
    <t>杨家辉</t>
  </si>
  <si>
    <t>鲁Q172AK</t>
  </si>
  <si>
    <t>李响</t>
  </si>
  <si>
    <t>鲁Q515BZ</t>
  </si>
  <si>
    <t>王彬</t>
  </si>
  <si>
    <t>鲁Q153AE</t>
  </si>
  <si>
    <t>郭兆港</t>
  </si>
  <si>
    <t>耿峰</t>
  </si>
  <si>
    <t>WIN0049729</t>
  </si>
  <si>
    <t>合计</t>
  </si>
  <si>
    <t xml:space="preserve">收料登记表填报
日期    2019年 3 月 07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</si>
  <si>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</si>
  <si>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</si>
  <si>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</si>
  <si>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</si>
  <si>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</si>
  <si>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</si>
  <si>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</si>
  <si>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</si>
  <si>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</si>
  <si>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</si>
  <si>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鲁RB5890</t>
  </si>
  <si>
    <t>朱良忍</t>
  </si>
  <si>
    <t>巨野中联</t>
  </si>
  <si>
    <t>012190</t>
  </si>
  <si>
    <t>水泥</t>
  </si>
  <si>
    <t>PO42.5</t>
  </si>
  <si>
    <t>冯海英</t>
  </si>
  <si>
    <t>聂恒光</t>
  </si>
  <si>
    <t>鲁RJ5036</t>
  </si>
  <si>
    <t>孙勇海</t>
  </si>
  <si>
    <t>郭胜全</t>
  </si>
  <si>
    <t>012191</t>
  </si>
  <si>
    <t>钢棒</t>
  </si>
  <si>
    <t>&amp;9.0</t>
  </si>
  <si>
    <t>鲁H75J27</t>
  </si>
  <si>
    <t>马玉宝</t>
  </si>
  <si>
    <t>李广坤</t>
  </si>
  <si>
    <t>012192</t>
  </si>
  <si>
    <t>1--2</t>
  </si>
  <si>
    <t>0.3T</t>
  </si>
  <si>
    <t>鲁HR3600</t>
  </si>
  <si>
    <t>高福兴</t>
  </si>
  <si>
    <t>高立志</t>
  </si>
  <si>
    <t>金利宏物流</t>
  </si>
  <si>
    <t>012193</t>
  </si>
  <si>
    <t>矿粉</t>
  </si>
  <si>
    <t>鲁HW0617</t>
  </si>
  <si>
    <t>张兆群</t>
  </si>
  <si>
    <t>012194</t>
  </si>
  <si>
    <t>0.4T</t>
  </si>
  <si>
    <t>鲁H78E87</t>
  </si>
  <si>
    <t>张庆刚</t>
  </si>
  <si>
    <t>马季</t>
  </si>
  <si>
    <t>郑言克</t>
  </si>
  <si>
    <t>012195</t>
  </si>
  <si>
    <t>鲁H15J22</t>
  </si>
  <si>
    <t>马兆刚</t>
  </si>
  <si>
    <t>012196</t>
  </si>
  <si>
    <t>退货</t>
  </si>
  <si>
    <t>鲁H77E29</t>
  </si>
  <si>
    <t>马兆印</t>
  </si>
  <si>
    <t>012197</t>
  </si>
  <si>
    <t>鲁HW6711</t>
  </si>
  <si>
    <t>王青</t>
  </si>
  <si>
    <t>012198</t>
  </si>
  <si>
    <t>0.2T</t>
  </si>
  <si>
    <t>鲁JA7353</t>
  </si>
  <si>
    <t>李青州</t>
  </si>
  <si>
    <t>012199</t>
  </si>
  <si>
    <t>鲁JA4773</t>
  </si>
  <si>
    <t>王双喜</t>
  </si>
  <si>
    <t>012200</t>
  </si>
  <si>
    <t>鲁JB2331</t>
  </si>
  <si>
    <t>王磊</t>
  </si>
  <si>
    <t>英良运输</t>
  </si>
  <si>
    <t>012201</t>
  </si>
  <si>
    <t>鲁HW1792</t>
  </si>
  <si>
    <t>梁兵</t>
  </si>
  <si>
    <t>012202</t>
  </si>
  <si>
    <t>鲁HA6727</t>
  </si>
  <si>
    <t>付荣信</t>
  </si>
  <si>
    <t>012203</t>
  </si>
  <si>
    <t>鲁H96F65</t>
  </si>
  <si>
    <t>郭凯</t>
  </si>
  <si>
    <t>012204</t>
  </si>
  <si>
    <t>012205</t>
  </si>
  <si>
    <t>012206</t>
  </si>
  <si>
    <t>012207</t>
  </si>
  <si>
    <t>012208</t>
  </si>
  <si>
    <t>012209</t>
  </si>
  <si>
    <t>012210</t>
  </si>
  <si>
    <t>012211</t>
  </si>
  <si>
    <t>012212</t>
  </si>
  <si>
    <t>012213</t>
  </si>
  <si>
    <t>012214</t>
  </si>
  <si>
    <t>012215</t>
  </si>
  <si>
    <t>合计：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</si>
</sst>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h:mm;@"/>
    <numFmt numFmtId="177" formatCode="0.00_ "/>
    <numFmt numFmtId="178" formatCode="0.0_ "/>
  </numFmts>
  <fonts count="3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4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10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8"/>
  <sheetViews>
    <sheetView workbookViewId="0">
      <selection activeCell="M9" sqref="M9"/>
    </sheetView>
  </sheetViews>
  <sheetFormatPr defaultColWidth="9" defaultRowHeight="13.5"/>
  <cols>
    <col min="1" max="1" width="7.25" style="4" customWidth="1"/>
    <col min="2" max="2" width="9.25" style="48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9" customWidth="1"/>
    <col min="16" max="16" width="7" customWidth="1"/>
    <col min="17" max="17" width="9.5" style="50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50" customWidth="1"/>
    <col min="23" max="23" width="10.875" style="51" customWidth="1"/>
    <col min="24" max="24" width="12.875" style="50" customWidth="1"/>
    <col min="25" max="25" width="7.125" style="4" customWidth="1"/>
    <col min="26" max="26" width="22.375" style="4" customWidth="1"/>
    <col min="27" max="27" width="23.875" customWidth="1"/>
    <col min="28" max="30" width="9" style="44"/>
    <col min="31" max="31" width="12.625" style="44"/>
    <col min="32" max="46" width="9" style="44"/>
    <col min="47" max="47" width="9.375" style="44"/>
    <col min="48" max="67" width="9" style="44"/>
  </cols>
  <sheetData>
    <row r="1" ht="39.95" customHeight="1" spans="1:27">
      <c r="A1" s="52" t="s">
        <v>0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65"/>
      <c r="P1" s="52"/>
      <c r="Q1" s="74"/>
      <c r="R1" s="52"/>
      <c r="S1" s="52"/>
      <c r="T1" s="52"/>
      <c r="U1" s="52"/>
      <c r="V1" s="74"/>
      <c r="W1" s="75"/>
      <c r="X1" s="74"/>
      <c r="Y1" s="52"/>
      <c r="Z1" s="52"/>
      <c r="AA1" s="52"/>
    </row>
    <row r="2" ht="18.95" customHeight="1" spans="2:24"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6"/>
      <c r="P2" s="55"/>
      <c r="Q2" s="76"/>
      <c r="R2" s="55"/>
      <c r="S2" s="55"/>
      <c r="T2" s="55"/>
      <c r="U2" s="55"/>
      <c r="V2" s="76"/>
      <c r="W2" s="77"/>
      <c r="X2" s="76"/>
    </row>
    <row r="3" s="45" customFormat="1" ht="18.95" customHeight="1" spans="1:66">
      <c r="A3" s="31" t="s">
        <v>2</v>
      </c>
      <c r="B3" s="56" t="s">
        <v>3</v>
      </c>
      <c r="C3" s="31" t="s">
        <v>4</v>
      </c>
      <c r="D3" s="31"/>
      <c r="E3" s="31"/>
      <c r="F3" s="31"/>
      <c r="G3" s="31"/>
      <c r="H3" s="57"/>
      <c r="I3" s="57" t="s">
        <v>5</v>
      </c>
      <c r="J3" s="67"/>
      <c r="K3" s="67"/>
      <c r="L3" s="67"/>
      <c r="M3" s="67"/>
      <c r="N3" s="68"/>
      <c r="O3" s="67"/>
      <c r="P3" s="69"/>
      <c r="Q3" s="67"/>
      <c r="R3" s="67"/>
      <c r="S3" s="67"/>
      <c r="T3" s="78"/>
      <c r="U3" s="79" t="s">
        <v>6</v>
      </c>
      <c r="V3" s="80"/>
      <c r="W3" s="79"/>
      <c r="X3" s="31" t="s">
        <v>7</v>
      </c>
      <c r="Y3" s="59" t="s">
        <v>8</v>
      </c>
      <c r="Z3" s="31" t="s">
        <v>9</v>
      </c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</row>
    <row r="4" s="46" customFormat="1" ht="29" customHeight="1" spans="1:66">
      <c r="A4" s="31"/>
      <c r="B4" s="58" t="s">
        <v>10</v>
      </c>
      <c r="C4" s="59" t="s">
        <v>11</v>
      </c>
      <c r="D4" s="60" t="s">
        <v>12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18</v>
      </c>
      <c r="K4" s="59" t="s">
        <v>19</v>
      </c>
      <c r="L4" s="59" t="s">
        <v>20</v>
      </c>
      <c r="M4" s="59" t="s">
        <v>21</v>
      </c>
      <c r="N4" s="70" t="s">
        <v>22</v>
      </c>
      <c r="O4" s="59" t="s">
        <v>23</v>
      </c>
      <c r="P4" s="71" t="s">
        <v>24</v>
      </c>
      <c r="Q4" s="59" t="s">
        <v>25</v>
      </c>
      <c r="R4" s="59" t="s">
        <v>26</v>
      </c>
      <c r="S4" s="59" t="s">
        <v>27</v>
      </c>
      <c r="T4" s="59" t="s">
        <v>28</v>
      </c>
      <c r="U4" s="71" t="s">
        <v>29</v>
      </c>
      <c r="V4" s="81" t="s">
        <v>30</v>
      </c>
      <c r="W4" s="71" t="s">
        <v>31</v>
      </c>
      <c r="X4" s="59"/>
      <c r="Y4" s="86"/>
      <c r="Z4" s="31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</row>
    <row r="5" s="47" customFormat="1" ht="18.75" customHeight="1" spans="1:26">
      <c r="A5" s="61">
        <v>1</v>
      </c>
      <c r="B5" s="62">
        <v>0.305555555555556</v>
      </c>
      <c r="C5" s="61" t="s">
        <v>32</v>
      </c>
      <c r="D5" s="61" t="s">
        <v>33</v>
      </c>
      <c r="E5" s="61" t="s">
        <v>34</v>
      </c>
      <c r="F5" s="61">
        <v>13305228784</v>
      </c>
      <c r="G5" s="61" t="s">
        <v>35</v>
      </c>
      <c r="H5" s="61">
        <v>11991</v>
      </c>
      <c r="I5" s="61" t="s">
        <v>36</v>
      </c>
      <c r="J5" s="61" t="s">
        <v>37</v>
      </c>
      <c r="K5" s="61" t="s">
        <v>38</v>
      </c>
      <c r="L5" s="61">
        <v>89.84</v>
      </c>
      <c r="M5" s="61">
        <v>21.38</v>
      </c>
      <c r="N5" s="61">
        <f t="shared" ref="N5:N8" si="0">L5-M5</f>
        <v>68.46</v>
      </c>
      <c r="O5" s="61">
        <v>8</v>
      </c>
      <c r="P5" s="61">
        <v>1.8</v>
      </c>
      <c r="Q5" s="61">
        <v>2.7</v>
      </c>
      <c r="R5" s="82" t="s">
        <v>39</v>
      </c>
      <c r="S5" s="61"/>
      <c r="T5" s="61">
        <v>2.76</v>
      </c>
      <c r="U5" s="61">
        <f t="shared" ref="U5:U8" si="1">N5-T5</f>
        <v>65.7</v>
      </c>
      <c r="V5" s="61">
        <v>133</v>
      </c>
      <c r="W5" s="61">
        <f t="shared" ref="W5:W14" si="2">V5*U5</f>
        <v>8738.1</v>
      </c>
      <c r="X5" s="61" t="s">
        <v>40</v>
      </c>
      <c r="Y5" s="61" t="s">
        <v>41</v>
      </c>
      <c r="Z5" s="61"/>
    </row>
    <row r="6" s="47" customFormat="1" ht="18.75" customHeight="1" spans="1:26">
      <c r="A6" s="61">
        <v>2</v>
      </c>
      <c r="B6" s="62">
        <v>0.308333333333333</v>
      </c>
      <c r="C6" s="61" t="s">
        <v>42</v>
      </c>
      <c r="D6" s="61" t="s">
        <v>43</v>
      </c>
      <c r="E6" s="61" t="s">
        <v>44</v>
      </c>
      <c r="F6" s="61">
        <v>13791579307</v>
      </c>
      <c r="G6" s="61" t="s">
        <v>35</v>
      </c>
      <c r="H6" s="61">
        <v>11992</v>
      </c>
      <c r="I6" s="61" t="s">
        <v>36</v>
      </c>
      <c r="J6" s="61" t="s">
        <v>37</v>
      </c>
      <c r="K6" s="61" t="s">
        <v>38</v>
      </c>
      <c r="L6" s="61">
        <v>90.38</v>
      </c>
      <c r="M6" s="61">
        <v>21.28</v>
      </c>
      <c r="N6" s="61">
        <f t="shared" si="0"/>
        <v>69.1</v>
      </c>
      <c r="O6" s="61">
        <v>8</v>
      </c>
      <c r="P6" s="61">
        <v>1.8</v>
      </c>
      <c r="Q6" s="61">
        <v>2.7</v>
      </c>
      <c r="R6" s="82" t="s">
        <v>39</v>
      </c>
      <c r="S6" s="61"/>
      <c r="T6" s="61">
        <v>2.8</v>
      </c>
      <c r="U6" s="61">
        <f t="shared" si="1"/>
        <v>66.3</v>
      </c>
      <c r="V6" s="61">
        <v>133</v>
      </c>
      <c r="W6" s="61">
        <f t="shared" si="2"/>
        <v>8817.9</v>
      </c>
      <c r="X6" s="61" t="s">
        <v>40</v>
      </c>
      <c r="Y6" s="61" t="s">
        <v>41</v>
      </c>
      <c r="Z6" s="61"/>
    </row>
    <row r="7" s="47" customFormat="1" ht="18.75" customHeight="1" spans="1:26">
      <c r="A7" s="61">
        <v>3</v>
      </c>
      <c r="B7" s="62">
        <v>0.341666666666667</v>
      </c>
      <c r="C7" s="61" t="s">
        <v>45</v>
      </c>
      <c r="D7" s="61" t="s">
        <v>46</v>
      </c>
      <c r="E7" s="61" t="s">
        <v>46</v>
      </c>
      <c r="F7" s="61">
        <v>13914866818</v>
      </c>
      <c r="G7" s="61" t="s">
        <v>35</v>
      </c>
      <c r="H7" s="61">
        <v>11993</v>
      </c>
      <c r="I7" s="61" t="s">
        <v>47</v>
      </c>
      <c r="J7" s="61" t="s">
        <v>48</v>
      </c>
      <c r="K7" s="72" t="s">
        <v>49</v>
      </c>
      <c r="L7" s="61">
        <v>78.84</v>
      </c>
      <c r="M7" s="61">
        <v>20.78</v>
      </c>
      <c r="N7" s="61">
        <f t="shared" si="0"/>
        <v>58.06</v>
      </c>
      <c r="O7" s="61"/>
      <c r="P7" s="61"/>
      <c r="Q7" s="61"/>
      <c r="R7" s="61" t="s">
        <v>50</v>
      </c>
      <c r="S7" s="61">
        <v>7</v>
      </c>
      <c r="T7" s="61">
        <v>1.06</v>
      </c>
      <c r="U7" s="61">
        <f t="shared" si="1"/>
        <v>57</v>
      </c>
      <c r="V7" s="61">
        <v>96</v>
      </c>
      <c r="W7" s="61">
        <f t="shared" si="2"/>
        <v>5472</v>
      </c>
      <c r="X7" s="61" t="s">
        <v>40</v>
      </c>
      <c r="Y7" s="61" t="s">
        <v>41</v>
      </c>
      <c r="Z7" s="61"/>
    </row>
    <row r="8" s="47" customFormat="1" ht="18.75" customHeight="1" spans="1:26">
      <c r="A8" s="61">
        <v>4</v>
      </c>
      <c r="B8" s="62">
        <v>0.345138888888889</v>
      </c>
      <c r="C8" s="61" t="s">
        <v>51</v>
      </c>
      <c r="D8" s="61" t="s">
        <v>52</v>
      </c>
      <c r="E8" s="61" t="s">
        <v>53</v>
      </c>
      <c r="F8" s="61">
        <v>18751672899</v>
      </c>
      <c r="G8" s="61" t="s">
        <v>35</v>
      </c>
      <c r="H8" s="61">
        <v>11994</v>
      </c>
      <c r="I8" s="61" t="s">
        <v>47</v>
      </c>
      <c r="J8" s="61" t="s">
        <v>48</v>
      </c>
      <c r="K8" s="72" t="s">
        <v>49</v>
      </c>
      <c r="L8" s="61">
        <v>89.5</v>
      </c>
      <c r="M8" s="61">
        <v>17.64</v>
      </c>
      <c r="N8" s="61">
        <f t="shared" si="0"/>
        <v>71.86</v>
      </c>
      <c r="O8" s="61"/>
      <c r="P8" s="61"/>
      <c r="Q8" s="61"/>
      <c r="R8" s="61" t="s">
        <v>50</v>
      </c>
      <c r="S8" s="61">
        <v>7</v>
      </c>
      <c r="T8" s="61">
        <v>1.06</v>
      </c>
      <c r="U8" s="61">
        <f t="shared" si="1"/>
        <v>70.8</v>
      </c>
      <c r="V8" s="61">
        <v>96</v>
      </c>
      <c r="W8" s="61">
        <f t="shared" si="2"/>
        <v>6796.8</v>
      </c>
      <c r="X8" s="61" t="s">
        <v>40</v>
      </c>
      <c r="Y8" s="61" t="s">
        <v>41</v>
      </c>
      <c r="Z8" s="61"/>
    </row>
    <row r="9" s="47" customFormat="1" ht="18.75" customHeight="1" spans="1:26">
      <c r="A9" s="61">
        <v>7</v>
      </c>
      <c r="B9" s="62">
        <v>0.88125</v>
      </c>
      <c r="C9" s="61" t="s">
        <v>54</v>
      </c>
      <c r="D9" s="61" t="s">
        <v>55</v>
      </c>
      <c r="E9" s="61" t="s">
        <v>56</v>
      </c>
      <c r="F9" s="61">
        <v>17318833688</v>
      </c>
      <c r="G9" s="61" t="s">
        <v>35</v>
      </c>
      <c r="H9" s="61">
        <v>12022</v>
      </c>
      <c r="I9" s="61" t="s">
        <v>57</v>
      </c>
      <c r="J9" s="61" t="s">
        <v>48</v>
      </c>
      <c r="K9" s="72" t="s">
        <v>49</v>
      </c>
      <c r="L9" s="61">
        <v>103.34</v>
      </c>
      <c r="M9" s="61">
        <v>22.76</v>
      </c>
      <c r="N9" s="61">
        <v>80.58</v>
      </c>
      <c r="O9" s="61"/>
      <c r="P9" s="61"/>
      <c r="Q9" s="61"/>
      <c r="R9" s="61" t="s">
        <v>50</v>
      </c>
      <c r="S9" s="61">
        <v>7</v>
      </c>
      <c r="T9" s="61">
        <v>1.58</v>
      </c>
      <c r="U9" s="61">
        <v>79</v>
      </c>
      <c r="V9" s="61">
        <v>96</v>
      </c>
      <c r="W9" s="61">
        <f t="shared" si="2"/>
        <v>7584</v>
      </c>
      <c r="X9" s="61" t="s">
        <v>58</v>
      </c>
      <c r="Y9" s="61" t="s">
        <v>41</v>
      </c>
      <c r="Z9" s="61"/>
    </row>
    <row r="10" s="47" customFormat="1" ht="18.75" customHeight="1" spans="1:26">
      <c r="A10" s="61">
        <v>8</v>
      </c>
      <c r="B10" s="62">
        <v>0.883333333333333</v>
      </c>
      <c r="C10" s="61" t="s">
        <v>59</v>
      </c>
      <c r="D10" s="61" t="s">
        <v>55</v>
      </c>
      <c r="E10" s="61" t="s">
        <v>60</v>
      </c>
      <c r="F10" s="61">
        <v>18501414148</v>
      </c>
      <c r="G10" s="61" t="s">
        <v>35</v>
      </c>
      <c r="H10" s="61">
        <v>12023</v>
      </c>
      <c r="I10" s="61" t="s">
        <v>57</v>
      </c>
      <c r="J10" s="61" t="s">
        <v>48</v>
      </c>
      <c r="K10" s="72" t="s">
        <v>49</v>
      </c>
      <c r="L10" s="61">
        <v>91.92</v>
      </c>
      <c r="M10" s="61">
        <v>21.38</v>
      </c>
      <c r="N10" s="61">
        <v>70.54</v>
      </c>
      <c r="O10" s="61"/>
      <c r="P10" s="61"/>
      <c r="Q10" s="61"/>
      <c r="R10" s="61" t="s">
        <v>50</v>
      </c>
      <c r="S10" s="61">
        <v>7</v>
      </c>
      <c r="T10" s="61">
        <v>1.54</v>
      </c>
      <c r="U10" s="61">
        <v>69</v>
      </c>
      <c r="V10" s="61">
        <v>96</v>
      </c>
      <c r="W10" s="61">
        <f t="shared" si="2"/>
        <v>6624</v>
      </c>
      <c r="X10" s="61" t="s">
        <v>58</v>
      </c>
      <c r="Y10" s="61" t="s">
        <v>41</v>
      </c>
      <c r="Z10" s="61"/>
    </row>
    <row r="11" s="47" customFormat="1" ht="18.75" customHeight="1" spans="1:26">
      <c r="A11" s="61">
        <v>9</v>
      </c>
      <c r="B11" s="62">
        <v>0.915277777777778</v>
      </c>
      <c r="C11" s="61" t="s">
        <v>61</v>
      </c>
      <c r="D11" s="61" t="s">
        <v>55</v>
      </c>
      <c r="E11" s="61" t="s">
        <v>62</v>
      </c>
      <c r="F11" s="61">
        <v>13347936982</v>
      </c>
      <c r="G11" s="61" t="s">
        <v>35</v>
      </c>
      <c r="H11" s="61">
        <v>12024</v>
      </c>
      <c r="I11" s="61" t="s">
        <v>57</v>
      </c>
      <c r="J11" s="61" t="s">
        <v>48</v>
      </c>
      <c r="K11" s="72" t="s">
        <v>49</v>
      </c>
      <c r="L11" s="61">
        <v>105.96</v>
      </c>
      <c r="M11" s="61">
        <v>27.74</v>
      </c>
      <c r="N11" s="61">
        <v>78.22</v>
      </c>
      <c r="O11" s="61"/>
      <c r="P11" s="61"/>
      <c r="Q11" s="61"/>
      <c r="R11" s="61" t="s">
        <v>50</v>
      </c>
      <c r="S11" s="61">
        <v>7</v>
      </c>
      <c r="T11" s="61">
        <v>1.02</v>
      </c>
      <c r="U11" s="61">
        <v>77.2</v>
      </c>
      <c r="V11" s="61">
        <v>96</v>
      </c>
      <c r="W11" s="61">
        <f t="shared" si="2"/>
        <v>7411.2</v>
      </c>
      <c r="X11" s="61" t="s">
        <v>58</v>
      </c>
      <c r="Y11" s="61" t="s">
        <v>41</v>
      </c>
      <c r="Z11" s="61"/>
    </row>
    <row r="12" s="47" customFormat="1" ht="18.75" customHeight="1" spans="1:26">
      <c r="A12" s="61">
        <v>10</v>
      </c>
      <c r="B12" s="62">
        <v>0.953472222222222</v>
      </c>
      <c r="C12" s="61" t="s">
        <v>63</v>
      </c>
      <c r="D12" s="61" t="s">
        <v>64</v>
      </c>
      <c r="E12" s="61" t="s">
        <v>65</v>
      </c>
      <c r="F12" s="61">
        <v>15396813275</v>
      </c>
      <c r="G12" s="61" t="s">
        <v>35</v>
      </c>
      <c r="H12" s="61">
        <v>12027</v>
      </c>
      <c r="I12" s="61" t="s">
        <v>57</v>
      </c>
      <c r="J12" s="61" t="s">
        <v>48</v>
      </c>
      <c r="K12" s="72" t="s">
        <v>49</v>
      </c>
      <c r="L12" s="61">
        <v>107.28</v>
      </c>
      <c r="M12" s="61">
        <v>22.72</v>
      </c>
      <c r="N12" s="61">
        <v>84.56</v>
      </c>
      <c r="O12" s="61"/>
      <c r="P12" s="61"/>
      <c r="Q12" s="61"/>
      <c r="R12" s="61" t="s">
        <v>50</v>
      </c>
      <c r="S12" s="61">
        <v>7</v>
      </c>
      <c r="T12" s="61">
        <v>1.06</v>
      </c>
      <c r="U12" s="61">
        <v>83.5</v>
      </c>
      <c r="V12" s="61">
        <v>96</v>
      </c>
      <c r="W12" s="61">
        <f t="shared" si="2"/>
        <v>8016</v>
      </c>
      <c r="X12" s="61" t="s">
        <v>58</v>
      </c>
      <c r="Y12" s="61" t="s">
        <v>41</v>
      </c>
      <c r="Z12" s="61"/>
    </row>
    <row r="13" s="47" customFormat="1" ht="18.75" customHeight="1" spans="1:26">
      <c r="A13" s="61">
        <v>11</v>
      </c>
      <c r="B13" s="62">
        <v>0.151388888888889</v>
      </c>
      <c r="C13" s="61" t="s">
        <v>32</v>
      </c>
      <c r="D13" s="61" t="s">
        <v>33</v>
      </c>
      <c r="E13" s="61" t="s">
        <v>34</v>
      </c>
      <c r="F13" s="61">
        <v>13305228784</v>
      </c>
      <c r="G13" s="61" t="s">
        <v>35</v>
      </c>
      <c r="H13" s="61">
        <v>12028</v>
      </c>
      <c r="I13" s="61" t="s">
        <v>66</v>
      </c>
      <c r="J13" s="61" t="s">
        <v>37</v>
      </c>
      <c r="K13" s="61" t="s">
        <v>38</v>
      </c>
      <c r="L13" s="72">
        <v>94.86</v>
      </c>
      <c r="M13" s="61">
        <v>21.92</v>
      </c>
      <c r="N13" s="61">
        <v>72.94</v>
      </c>
      <c r="O13" s="61">
        <v>7</v>
      </c>
      <c r="P13" s="61">
        <v>2.4</v>
      </c>
      <c r="Q13" s="61">
        <v>2.8</v>
      </c>
      <c r="R13" s="82" t="s">
        <v>39</v>
      </c>
      <c r="S13" s="61"/>
      <c r="T13" s="61">
        <v>2.24</v>
      </c>
      <c r="U13" s="61">
        <v>70.7</v>
      </c>
      <c r="V13" s="61">
        <v>133</v>
      </c>
      <c r="W13" s="61">
        <f t="shared" si="2"/>
        <v>9403.1</v>
      </c>
      <c r="X13" s="61" t="s">
        <v>58</v>
      </c>
      <c r="Y13" s="61" t="s">
        <v>41</v>
      </c>
      <c r="Z13" s="61"/>
    </row>
    <row r="14" s="47" customFormat="1" ht="18.75" customHeight="1" spans="1:26">
      <c r="A14" s="61">
        <v>12</v>
      </c>
      <c r="B14" s="62">
        <v>0.152083333333333</v>
      </c>
      <c r="C14" s="61" t="s">
        <v>42</v>
      </c>
      <c r="D14" s="61" t="s">
        <v>43</v>
      </c>
      <c r="E14" s="61" t="s">
        <v>44</v>
      </c>
      <c r="F14" s="61">
        <v>13791579307</v>
      </c>
      <c r="G14" s="61" t="s">
        <v>35</v>
      </c>
      <c r="H14" s="61">
        <v>12029</v>
      </c>
      <c r="I14" s="61" t="s">
        <v>66</v>
      </c>
      <c r="J14" s="61" t="s">
        <v>37</v>
      </c>
      <c r="K14" s="61" t="s">
        <v>38</v>
      </c>
      <c r="L14" s="61">
        <v>94.38</v>
      </c>
      <c r="M14" s="61">
        <v>21.32</v>
      </c>
      <c r="N14" s="61">
        <v>73.06</v>
      </c>
      <c r="O14" s="61">
        <v>7</v>
      </c>
      <c r="P14" s="61">
        <v>2.4</v>
      </c>
      <c r="Q14" s="61">
        <v>2.8</v>
      </c>
      <c r="R14" s="82" t="s">
        <v>39</v>
      </c>
      <c r="S14" s="61"/>
      <c r="T14" s="61">
        <v>2.26</v>
      </c>
      <c r="U14" s="61">
        <v>70.8</v>
      </c>
      <c r="V14" s="61">
        <v>133</v>
      </c>
      <c r="W14" s="61">
        <f t="shared" si="2"/>
        <v>9416.4</v>
      </c>
      <c r="X14" s="61" t="s">
        <v>58</v>
      </c>
      <c r="Y14" s="61" t="s">
        <v>41</v>
      </c>
      <c r="Z14" s="61"/>
    </row>
    <row r="15" s="47" customFormat="1" ht="18.75" customHeight="1" spans="1:26">
      <c r="A15" s="61"/>
      <c r="B15" s="63"/>
      <c r="C15" s="61"/>
      <c r="D15" s="61"/>
      <c r="E15" s="61"/>
      <c r="F15" s="61"/>
      <c r="G15" s="61"/>
      <c r="H15" s="61"/>
      <c r="I15" s="61"/>
      <c r="J15" s="61"/>
      <c r="K15" s="72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="47" customFormat="1" ht="18.75" customHeight="1" spans="1:26">
      <c r="A16" s="61"/>
      <c r="B16" s="62"/>
      <c r="C16" s="61"/>
      <c r="D16" s="61"/>
      <c r="E16" s="61"/>
      <c r="F16" s="61"/>
      <c r="G16" s="61"/>
      <c r="H16" s="61"/>
      <c r="I16" s="61"/>
      <c r="J16" s="61"/>
      <c r="K16" s="72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18.75" customHeight="1" spans="1:26">
      <c r="A17" s="19"/>
      <c r="B17" s="64"/>
      <c r="C17" s="38"/>
      <c r="D17" s="19"/>
      <c r="E17" s="19"/>
      <c r="F17" s="19"/>
      <c r="G17" s="38"/>
      <c r="H17" s="38"/>
      <c r="I17" s="38"/>
      <c r="J17" s="38"/>
      <c r="K17" s="38"/>
      <c r="L17" s="38"/>
      <c r="M17" s="19"/>
      <c r="N17" s="19"/>
      <c r="O17" s="73"/>
      <c r="P17" s="38"/>
      <c r="Q17" s="83"/>
      <c r="R17" s="38"/>
      <c r="S17" s="38"/>
      <c r="T17" s="19"/>
      <c r="U17" s="19"/>
      <c r="V17" s="83"/>
      <c r="W17" s="84"/>
      <c r="X17" s="83"/>
      <c r="Y17" s="19"/>
      <c r="Z17" s="19"/>
    </row>
    <row r="18" ht="18.75" customHeight="1" spans="1:26">
      <c r="A18" s="19" t="s">
        <v>67</v>
      </c>
      <c r="B18" s="64"/>
      <c r="C18" s="38"/>
      <c r="D18" s="19"/>
      <c r="E18" s="19"/>
      <c r="F18" s="19"/>
      <c r="G18" s="38"/>
      <c r="H18" s="38"/>
      <c r="I18" s="38"/>
      <c r="J18" s="38"/>
      <c r="K18" s="38"/>
      <c r="L18" s="38"/>
      <c r="M18" s="19"/>
      <c r="N18" s="19">
        <f>SUM(N5:N17)</f>
        <v>727.38</v>
      </c>
      <c r="O18" s="73"/>
      <c r="P18" s="38"/>
      <c r="Q18" s="83"/>
      <c r="R18" s="38"/>
      <c r="S18" s="38"/>
      <c r="T18" s="19"/>
      <c r="U18" s="19">
        <f>SUM(U5:U17)</f>
        <v>710</v>
      </c>
      <c r="V18" s="83"/>
      <c r="W18" s="84">
        <f>SUM(W5:W17)</f>
        <v>78279.5</v>
      </c>
      <c r="X18" s="83"/>
      <c r="Y18" s="19"/>
      <c r="Z18" s="19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E14" sqref="E13:E14"/>
    </sheetView>
  </sheetViews>
  <sheetFormatPr defaultColWidth="9" defaultRowHeight="13.5"/>
  <cols>
    <col min="1" max="1" width="5" style="4" customWidth="1"/>
    <col min="2" max="2" width="10.125" style="4" customWidth="1"/>
    <col min="3" max="3" width="10.5" style="4" customWidth="1"/>
    <col min="4" max="4" width="10.375" style="4" customWidth="1"/>
    <col min="5" max="5" width="9.375" style="4" customWidth="1"/>
    <col min="6" max="6" width="14.375" style="4" customWidth="1"/>
    <col min="7" max="7" width="10.75" style="4" customWidth="1"/>
    <col min="8" max="8" width="10.125" style="4" customWidth="1"/>
    <col min="9" max="9" width="7.875" style="4" customWidth="1"/>
    <col min="10" max="10" width="12.625" style="4"/>
    <col min="11" max="13" width="9" style="4"/>
    <col min="14" max="14" width="7.5" style="4" customWidth="1"/>
    <col min="15" max="15" width="6.875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25" customWidth="1"/>
    <col min="22" max="22" width="12.625"/>
    <col min="25" max="25" width="12.25" customWidth="1"/>
  </cols>
  <sheetData>
    <row r="1" s="1" customFormat="1" ht="39.95" customHeight="1" spans="1:25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69</v>
      </c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70</v>
      </c>
      <c r="C4" s="10" t="s">
        <v>11</v>
      </c>
      <c r="D4" s="10" t="s">
        <v>71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72</v>
      </c>
      <c r="L4" s="10" t="s">
        <v>73</v>
      </c>
      <c r="M4" s="10" t="s">
        <v>74</v>
      </c>
      <c r="N4" s="21" t="s">
        <v>23</v>
      </c>
      <c r="O4" s="21" t="s">
        <v>24</v>
      </c>
      <c r="P4" s="21" t="s">
        <v>25</v>
      </c>
      <c r="Q4" s="21" t="s">
        <v>75</v>
      </c>
      <c r="R4" s="21" t="s">
        <v>76</v>
      </c>
      <c r="S4" s="21" t="s">
        <v>28</v>
      </c>
      <c r="T4" s="21" t="s">
        <v>29</v>
      </c>
      <c r="U4" s="21" t="s">
        <v>77</v>
      </c>
      <c r="V4" s="21" t="s">
        <v>78</v>
      </c>
      <c r="W4" s="21"/>
      <c r="X4" s="21"/>
      <c r="Y4" s="21"/>
    </row>
    <row r="5" s="2" customFormat="1" ht="18.75" spans="1:25">
      <c r="A5" s="12">
        <v>1</v>
      </c>
      <c r="B5" s="13">
        <v>0.283333333333333</v>
      </c>
      <c r="C5" s="14" t="s">
        <v>79</v>
      </c>
      <c r="D5" s="14" t="s">
        <v>80</v>
      </c>
      <c r="E5" s="14" t="s">
        <v>80</v>
      </c>
      <c r="F5" s="14">
        <v>15053085690</v>
      </c>
      <c r="G5" s="14" t="s">
        <v>81</v>
      </c>
      <c r="H5" s="88" t="s">
        <v>82</v>
      </c>
      <c r="I5" s="14" t="s">
        <v>83</v>
      </c>
      <c r="J5" s="22" t="s">
        <v>84</v>
      </c>
      <c r="K5" s="14">
        <v>136.66</v>
      </c>
      <c r="L5" s="23">
        <v>32.01</v>
      </c>
      <c r="M5" s="14">
        <f t="shared" ref="M5:M68" si="0">K5-L5</f>
        <v>104.65</v>
      </c>
      <c r="N5" s="24"/>
      <c r="O5" s="24"/>
      <c r="P5" s="24"/>
      <c r="Q5" s="24"/>
      <c r="R5" s="24"/>
      <c r="S5" s="32">
        <v>0.003</v>
      </c>
      <c r="T5" s="14">
        <v>104.33</v>
      </c>
      <c r="U5" s="14">
        <v>535</v>
      </c>
      <c r="V5" s="14">
        <f t="shared" ref="V5:V68" si="1">T5*U5</f>
        <v>55816.55</v>
      </c>
      <c r="W5" s="14" t="s">
        <v>85</v>
      </c>
      <c r="X5" s="14" t="s">
        <v>86</v>
      </c>
      <c r="Y5" s="24"/>
    </row>
    <row r="6" s="2" customFormat="1" ht="18.75" spans="1:25">
      <c r="A6" s="11">
        <v>2</v>
      </c>
      <c r="B6" s="15">
        <v>0.290277777777778</v>
      </c>
      <c r="C6" s="14" t="s">
        <v>87</v>
      </c>
      <c r="D6" s="14" t="s">
        <v>88</v>
      </c>
      <c r="E6" s="14" t="s">
        <v>89</v>
      </c>
      <c r="F6" s="14">
        <v>13395406029</v>
      </c>
      <c r="G6" s="14" t="s">
        <v>88</v>
      </c>
      <c r="H6" s="88" t="s">
        <v>90</v>
      </c>
      <c r="I6" s="25" t="s">
        <v>91</v>
      </c>
      <c r="J6" s="25" t="s">
        <v>92</v>
      </c>
      <c r="K6" s="14">
        <v>48.65</v>
      </c>
      <c r="L6" s="14">
        <v>14.44</v>
      </c>
      <c r="M6" s="14">
        <f t="shared" si="0"/>
        <v>34.21</v>
      </c>
      <c r="N6" s="24"/>
      <c r="O6" s="24"/>
      <c r="P6" s="24"/>
      <c r="Q6" s="24"/>
      <c r="R6" s="24"/>
      <c r="S6" s="32">
        <v>0.003</v>
      </c>
      <c r="T6" s="14">
        <v>34.21</v>
      </c>
      <c r="U6" s="14">
        <v>4530</v>
      </c>
      <c r="V6" s="14">
        <f t="shared" si="1"/>
        <v>154971.3</v>
      </c>
      <c r="W6" s="14" t="s">
        <v>85</v>
      </c>
      <c r="X6" s="14" t="s">
        <v>86</v>
      </c>
      <c r="Y6" s="24"/>
    </row>
    <row r="7" s="2" customFormat="1" ht="18.75" spans="1:25">
      <c r="A7" s="11">
        <v>3</v>
      </c>
      <c r="B7" s="13">
        <v>0.291666666666667</v>
      </c>
      <c r="C7" s="14" t="s">
        <v>93</v>
      </c>
      <c r="D7" s="14" t="s">
        <v>94</v>
      </c>
      <c r="E7" s="14" t="s">
        <v>94</v>
      </c>
      <c r="F7" s="14">
        <v>13655478288</v>
      </c>
      <c r="G7" s="14" t="s">
        <v>95</v>
      </c>
      <c r="H7" s="88" t="s">
        <v>96</v>
      </c>
      <c r="I7" s="14" t="s">
        <v>48</v>
      </c>
      <c r="J7" s="26" t="s">
        <v>97</v>
      </c>
      <c r="K7" s="14">
        <v>49.62</v>
      </c>
      <c r="L7" s="19">
        <v>15.48</v>
      </c>
      <c r="M7" s="14">
        <f t="shared" si="0"/>
        <v>34.14</v>
      </c>
      <c r="N7" s="24"/>
      <c r="O7" s="24"/>
      <c r="P7" s="24"/>
      <c r="Q7" s="24"/>
      <c r="R7" s="24"/>
      <c r="S7" s="32" t="s">
        <v>98</v>
      </c>
      <c r="T7" s="14">
        <v>33.8</v>
      </c>
      <c r="U7" s="14">
        <v>101</v>
      </c>
      <c r="V7" s="14">
        <f t="shared" si="1"/>
        <v>3413.8</v>
      </c>
      <c r="W7" s="14" t="s">
        <v>85</v>
      </c>
      <c r="X7" s="14" t="s">
        <v>86</v>
      </c>
      <c r="Y7" s="24"/>
    </row>
    <row r="8" s="2" customFormat="1" ht="18.75" spans="1:25">
      <c r="A8" s="12">
        <v>4</v>
      </c>
      <c r="B8" s="13">
        <v>0.295833333333333</v>
      </c>
      <c r="C8" s="14" t="s">
        <v>99</v>
      </c>
      <c r="D8" s="14" t="s">
        <v>100</v>
      </c>
      <c r="E8" s="14" t="s">
        <v>101</v>
      </c>
      <c r="F8" s="14">
        <v>18678602544</v>
      </c>
      <c r="G8" s="14" t="s">
        <v>102</v>
      </c>
      <c r="H8" s="88" t="s">
        <v>103</v>
      </c>
      <c r="I8" s="14" t="s">
        <v>104</v>
      </c>
      <c r="J8" s="26"/>
      <c r="K8" s="14">
        <v>80.29</v>
      </c>
      <c r="L8" s="23">
        <v>22.75</v>
      </c>
      <c r="M8" s="14">
        <f t="shared" si="0"/>
        <v>57.54</v>
      </c>
      <c r="N8" s="24"/>
      <c r="O8" s="24"/>
      <c r="P8" s="24"/>
      <c r="Q8" s="24"/>
      <c r="R8" s="24"/>
      <c r="S8" s="32">
        <v>0.003</v>
      </c>
      <c r="T8" s="14">
        <v>57.36</v>
      </c>
      <c r="U8" s="14">
        <v>400</v>
      </c>
      <c r="V8" s="14">
        <f t="shared" si="1"/>
        <v>22944</v>
      </c>
      <c r="W8" s="14" t="s">
        <v>85</v>
      </c>
      <c r="X8" s="14" t="s">
        <v>86</v>
      </c>
      <c r="Y8" s="24"/>
    </row>
    <row r="9" s="2" customFormat="1" ht="18.75" spans="1:25">
      <c r="A9" s="12">
        <v>5</v>
      </c>
      <c r="B9" s="13">
        <v>0.330555555555556</v>
      </c>
      <c r="C9" s="14" t="s">
        <v>105</v>
      </c>
      <c r="D9" s="14" t="s">
        <v>106</v>
      </c>
      <c r="E9" s="14" t="s">
        <v>106</v>
      </c>
      <c r="F9" s="14">
        <v>15153785444</v>
      </c>
      <c r="G9" s="16" t="s">
        <v>95</v>
      </c>
      <c r="H9" s="88" t="s">
        <v>107</v>
      </c>
      <c r="I9" s="14" t="s">
        <v>48</v>
      </c>
      <c r="J9" s="26" t="s">
        <v>97</v>
      </c>
      <c r="K9" s="14">
        <v>31.78</v>
      </c>
      <c r="L9" s="23">
        <v>9.19</v>
      </c>
      <c r="M9" s="14">
        <f t="shared" si="0"/>
        <v>22.59</v>
      </c>
      <c r="N9" s="24"/>
      <c r="O9" s="24"/>
      <c r="P9" s="24"/>
      <c r="Q9" s="24"/>
      <c r="R9" s="24"/>
      <c r="S9" s="32" t="s">
        <v>108</v>
      </c>
      <c r="T9" s="14">
        <v>22.1</v>
      </c>
      <c r="U9" s="14">
        <v>101</v>
      </c>
      <c r="V9" s="14">
        <f t="shared" si="1"/>
        <v>2232.1</v>
      </c>
      <c r="W9" s="14" t="s">
        <v>85</v>
      </c>
      <c r="X9" s="14" t="s">
        <v>86</v>
      </c>
      <c r="Y9" s="24"/>
    </row>
    <row r="10" s="2" customFormat="1" ht="18.75" spans="1:25">
      <c r="A10" s="12">
        <v>6</v>
      </c>
      <c r="B10" s="13">
        <v>0.366666666666667</v>
      </c>
      <c r="C10" s="14" t="s">
        <v>109</v>
      </c>
      <c r="D10" s="14" t="s">
        <v>110</v>
      </c>
      <c r="E10" s="14" t="s">
        <v>111</v>
      </c>
      <c r="F10" s="14">
        <v>15853706592</v>
      </c>
      <c r="G10" s="14" t="s">
        <v>112</v>
      </c>
      <c r="H10" s="88" t="s">
        <v>113</v>
      </c>
      <c r="I10" s="14" t="s">
        <v>48</v>
      </c>
      <c r="J10" s="26" t="s">
        <v>97</v>
      </c>
      <c r="K10" s="14">
        <v>50.11</v>
      </c>
      <c r="L10" s="23">
        <v>15.69</v>
      </c>
      <c r="M10" s="14">
        <f t="shared" si="0"/>
        <v>34.42</v>
      </c>
      <c r="N10" s="24"/>
      <c r="O10" s="24"/>
      <c r="P10" s="24"/>
      <c r="Q10" s="24"/>
      <c r="R10" s="24"/>
      <c r="S10" s="32" t="s">
        <v>98</v>
      </c>
      <c r="T10" s="14">
        <v>34.1</v>
      </c>
      <c r="U10" s="14">
        <v>101</v>
      </c>
      <c r="V10" s="14">
        <f t="shared" si="1"/>
        <v>3444.1</v>
      </c>
      <c r="W10" s="14" t="s">
        <v>85</v>
      </c>
      <c r="X10" s="14" t="s">
        <v>86</v>
      </c>
      <c r="Y10" s="24"/>
    </row>
    <row r="11" s="2" customFormat="1" ht="18.75" spans="1:25">
      <c r="A11" s="12">
        <v>7</v>
      </c>
      <c r="B11" s="13">
        <v>0.368055555555556</v>
      </c>
      <c r="C11" s="14" t="s">
        <v>114</v>
      </c>
      <c r="D11" s="14" t="s">
        <v>115</v>
      </c>
      <c r="E11" s="14" t="s">
        <v>115</v>
      </c>
      <c r="F11" s="14">
        <v>13371255345</v>
      </c>
      <c r="G11" s="16" t="s">
        <v>95</v>
      </c>
      <c r="H11" s="88" t="s">
        <v>116</v>
      </c>
      <c r="I11" s="14" t="s">
        <v>48</v>
      </c>
      <c r="J11" s="26" t="s">
        <v>97</v>
      </c>
      <c r="K11" s="14">
        <v>48.79</v>
      </c>
      <c r="L11" s="23"/>
      <c r="M11" s="14">
        <f t="shared" si="0"/>
        <v>48.79</v>
      </c>
      <c r="N11" s="24"/>
      <c r="O11" s="24"/>
      <c r="P11" s="24"/>
      <c r="Q11" s="24"/>
      <c r="R11" s="24"/>
      <c r="S11" s="32"/>
      <c r="T11" s="14"/>
      <c r="U11" s="14"/>
      <c r="V11" s="14">
        <f t="shared" si="1"/>
        <v>0</v>
      </c>
      <c r="W11" s="14" t="s">
        <v>85</v>
      </c>
      <c r="X11" s="14" t="s">
        <v>86</v>
      </c>
      <c r="Y11" s="35" t="s">
        <v>117</v>
      </c>
    </row>
    <row r="12" s="2" customFormat="1" ht="18.75" spans="1:25">
      <c r="A12" s="12">
        <v>8</v>
      </c>
      <c r="B12" s="13">
        <v>0.369444444444444</v>
      </c>
      <c r="C12" s="14" t="s">
        <v>118</v>
      </c>
      <c r="D12" s="14" t="s">
        <v>119</v>
      </c>
      <c r="E12" s="14" t="s">
        <v>119</v>
      </c>
      <c r="F12" s="14">
        <v>13963720663</v>
      </c>
      <c r="G12" s="14" t="s">
        <v>95</v>
      </c>
      <c r="H12" s="88" t="s">
        <v>120</v>
      </c>
      <c r="I12" s="14" t="s">
        <v>48</v>
      </c>
      <c r="J12" s="26" t="s">
        <v>97</v>
      </c>
      <c r="K12" s="14">
        <v>48.54</v>
      </c>
      <c r="L12" s="23"/>
      <c r="M12" s="14">
        <f t="shared" si="0"/>
        <v>48.54</v>
      </c>
      <c r="N12" s="24"/>
      <c r="O12" s="24"/>
      <c r="P12" s="24"/>
      <c r="Q12" s="24"/>
      <c r="R12" s="24"/>
      <c r="S12" s="32"/>
      <c r="T12" s="14"/>
      <c r="U12" s="14"/>
      <c r="V12" s="14">
        <f t="shared" si="1"/>
        <v>0</v>
      </c>
      <c r="W12" s="14" t="s">
        <v>85</v>
      </c>
      <c r="X12" s="14" t="s">
        <v>86</v>
      </c>
      <c r="Y12" s="35" t="s">
        <v>117</v>
      </c>
    </row>
    <row r="13" s="2" customFormat="1" ht="18.75" spans="1:25">
      <c r="A13" s="12">
        <v>9</v>
      </c>
      <c r="B13" s="13">
        <v>0.388194444444444</v>
      </c>
      <c r="C13" s="14" t="s">
        <v>121</v>
      </c>
      <c r="D13" s="14" t="s">
        <v>122</v>
      </c>
      <c r="E13" s="14" t="s">
        <v>122</v>
      </c>
      <c r="F13" s="14">
        <v>15263718882</v>
      </c>
      <c r="G13" s="14" t="s">
        <v>112</v>
      </c>
      <c r="H13" s="88" t="s">
        <v>123</v>
      </c>
      <c r="I13" s="14" t="s">
        <v>48</v>
      </c>
      <c r="J13" s="26" t="s">
        <v>97</v>
      </c>
      <c r="K13" s="14">
        <v>49.65</v>
      </c>
      <c r="L13" s="23">
        <v>15.7</v>
      </c>
      <c r="M13" s="14">
        <f t="shared" si="0"/>
        <v>33.95</v>
      </c>
      <c r="N13" s="24"/>
      <c r="O13" s="24"/>
      <c r="P13" s="24"/>
      <c r="Q13" s="24"/>
      <c r="R13" s="24"/>
      <c r="S13" s="32" t="s">
        <v>124</v>
      </c>
      <c r="T13" s="14">
        <v>33.7</v>
      </c>
      <c r="U13" s="14">
        <v>101</v>
      </c>
      <c r="V13" s="14">
        <f t="shared" si="1"/>
        <v>3403.7</v>
      </c>
      <c r="W13" s="14" t="s">
        <v>85</v>
      </c>
      <c r="X13" s="14" t="s">
        <v>86</v>
      </c>
      <c r="Y13" s="24"/>
    </row>
    <row r="14" s="2" customFormat="1" ht="18.75" spans="1:25">
      <c r="A14" s="12">
        <v>10</v>
      </c>
      <c r="B14" s="13">
        <v>0.389583333333333</v>
      </c>
      <c r="C14" s="14" t="s">
        <v>125</v>
      </c>
      <c r="D14" s="14" t="s">
        <v>122</v>
      </c>
      <c r="E14" s="14" t="s">
        <v>126</v>
      </c>
      <c r="F14" s="14">
        <v>15554730012</v>
      </c>
      <c r="G14" s="14" t="s">
        <v>112</v>
      </c>
      <c r="H14" s="88" t="s">
        <v>127</v>
      </c>
      <c r="I14" s="14" t="s">
        <v>48</v>
      </c>
      <c r="J14" s="26" t="s">
        <v>97</v>
      </c>
      <c r="K14" s="14">
        <v>49.94</v>
      </c>
      <c r="L14" s="23">
        <v>14.37</v>
      </c>
      <c r="M14" s="14">
        <f t="shared" si="0"/>
        <v>35.57</v>
      </c>
      <c r="N14" s="24"/>
      <c r="O14" s="24"/>
      <c r="P14" s="24"/>
      <c r="Q14" s="24"/>
      <c r="R14" s="24"/>
      <c r="S14" s="32" t="s">
        <v>124</v>
      </c>
      <c r="T14" s="14">
        <v>35.3</v>
      </c>
      <c r="U14" s="14">
        <v>101</v>
      </c>
      <c r="V14" s="14">
        <f t="shared" si="1"/>
        <v>3565.3</v>
      </c>
      <c r="W14" s="14" t="s">
        <v>85</v>
      </c>
      <c r="X14" s="14" t="s">
        <v>86</v>
      </c>
      <c r="Y14" s="24"/>
    </row>
    <row r="15" s="2" customFormat="1" ht="18.75" spans="1:25">
      <c r="A15" s="11">
        <v>11</v>
      </c>
      <c r="B15" s="13">
        <v>0.431944444444444</v>
      </c>
      <c r="C15" s="14" t="s">
        <v>128</v>
      </c>
      <c r="D15" s="14" t="s">
        <v>129</v>
      </c>
      <c r="E15" s="14" t="s">
        <v>129</v>
      </c>
      <c r="F15" s="14">
        <v>15588714111</v>
      </c>
      <c r="G15" s="14" t="s">
        <v>112</v>
      </c>
      <c r="H15" s="88" t="s">
        <v>130</v>
      </c>
      <c r="I15" s="14" t="s">
        <v>48</v>
      </c>
      <c r="J15" s="26" t="s">
        <v>97</v>
      </c>
      <c r="K15" s="14">
        <v>49.69</v>
      </c>
      <c r="L15" s="23">
        <v>14.71</v>
      </c>
      <c r="M15" s="14">
        <f t="shared" si="0"/>
        <v>34.98</v>
      </c>
      <c r="N15" s="24"/>
      <c r="O15" s="24"/>
      <c r="P15" s="24"/>
      <c r="Q15" s="24"/>
      <c r="R15" s="24"/>
      <c r="S15" s="32" t="s">
        <v>124</v>
      </c>
      <c r="T15" s="14">
        <v>34.7</v>
      </c>
      <c r="U15" s="14">
        <v>101</v>
      </c>
      <c r="V15" s="14">
        <f t="shared" si="1"/>
        <v>3504.7</v>
      </c>
      <c r="W15" s="14" t="s">
        <v>85</v>
      </c>
      <c r="X15" s="14" t="s">
        <v>86</v>
      </c>
      <c r="Y15" s="24"/>
    </row>
    <row r="16" s="2" customFormat="1" ht="18.75" spans="1:25">
      <c r="A16" s="11">
        <v>12</v>
      </c>
      <c r="B16" s="13">
        <v>0.433333333333333</v>
      </c>
      <c r="C16" s="14" t="s">
        <v>131</v>
      </c>
      <c r="D16" s="14" t="s">
        <v>132</v>
      </c>
      <c r="E16" s="14" t="s">
        <v>132</v>
      </c>
      <c r="F16" s="14">
        <v>15006574352</v>
      </c>
      <c r="G16" s="16" t="s">
        <v>133</v>
      </c>
      <c r="H16" s="88" t="s">
        <v>134</v>
      </c>
      <c r="I16" s="14" t="s">
        <v>48</v>
      </c>
      <c r="J16" s="26" t="s">
        <v>97</v>
      </c>
      <c r="K16" s="14">
        <v>49.5</v>
      </c>
      <c r="L16" s="23">
        <v>14.75</v>
      </c>
      <c r="M16" s="14">
        <f t="shared" si="0"/>
        <v>34.75</v>
      </c>
      <c r="N16" s="24"/>
      <c r="O16" s="24"/>
      <c r="P16" s="24"/>
      <c r="Q16" s="24"/>
      <c r="R16" s="24"/>
      <c r="S16" s="32" t="s">
        <v>124</v>
      </c>
      <c r="T16" s="14">
        <v>34.5</v>
      </c>
      <c r="U16" s="14">
        <v>101</v>
      </c>
      <c r="V16" s="14">
        <f t="shared" si="1"/>
        <v>3484.5</v>
      </c>
      <c r="W16" s="14" t="s">
        <v>85</v>
      </c>
      <c r="X16" s="14" t="s">
        <v>86</v>
      </c>
      <c r="Y16" s="24"/>
    </row>
    <row r="17" s="2" customFormat="1" ht="18.75" spans="1:25">
      <c r="A17" s="12">
        <v>13</v>
      </c>
      <c r="B17" s="13">
        <v>0.436111111111111</v>
      </c>
      <c r="C17" s="14" t="s">
        <v>135</v>
      </c>
      <c r="D17" s="14" t="s">
        <v>136</v>
      </c>
      <c r="E17" s="14" t="s">
        <v>136</v>
      </c>
      <c r="F17" s="14">
        <v>13705371473</v>
      </c>
      <c r="G17" s="14" t="s">
        <v>95</v>
      </c>
      <c r="H17" s="88" t="s">
        <v>137</v>
      </c>
      <c r="I17" s="14" t="s">
        <v>48</v>
      </c>
      <c r="J17" s="26" t="s">
        <v>97</v>
      </c>
      <c r="K17" s="14">
        <v>25.87</v>
      </c>
      <c r="L17" s="23">
        <v>9.34</v>
      </c>
      <c r="M17" s="14">
        <f t="shared" si="0"/>
        <v>16.53</v>
      </c>
      <c r="N17" s="24"/>
      <c r="O17" s="24"/>
      <c r="P17" s="24"/>
      <c r="Q17" s="24"/>
      <c r="R17" s="24"/>
      <c r="S17" s="32" t="s">
        <v>124</v>
      </c>
      <c r="T17" s="14">
        <v>16.3</v>
      </c>
      <c r="U17" s="14">
        <v>101</v>
      </c>
      <c r="V17" s="14">
        <f t="shared" si="1"/>
        <v>1646.3</v>
      </c>
      <c r="W17" s="14" t="s">
        <v>85</v>
      </c>
      <c r="X17" s="14" t="s">
        <v>86</v>
      </c>
      <c r="Y17" s="24"/>
    </row>
    <row r="18" s="2" customFormat="1" ht="18.75" spans="1:25">
      <c r="A18" s="12">
        <v>14</v>
      </c>
      <c r="B18" s="13">
        <v>0.4375</v>
      </c>
      <c r="C18" s="14" t="s">
        <v>138</v>
      </c>
      <c r="D18" s="14" t="s">
        <v>139</v>
      </c>
      <c r="E18" s="14" t="s">
        <v>139</v>
      </c>
      <c r="F18" s="14">
        <v>15064721789</v>
      </c>
      <c r="G18" s="14" t="s">
        <v>95</v>
      </c>
      <c r="H18" s="88" t="s">
        <v>140</v>
      </c>
      <c r="I18" s="14" t="s">
        <v>48</v>
      </c>
      <c r="J18" s="26" t="s">
        <v>97</v>
      </c>
      <c r="K18" s="14">
        <v>25.66</v>
      </c>
      <c r="L18" s="23">
        <v>9.31</v>
      </c>
      <c r="M18" s="14">
        <f t="shared" si="0"/>
        <v>16.35</v>
      </c>
      <c r="N18" s="24"/>
      <c r="O18" s="24"/>
      <c r="P18" s="24"/>
      <c r="Q18" s="24"/>
      <c r="R18" s="24"/>
      <c r="S18" s="32" t="s">
        <v>124</v>
      </c>
      <c r="T18" s="14">
        <v>16.1</v>
      </c>
      <c r="U18" s="14">
        <v>101</v>
      </c>
      <c r="V18" s="14">
        <f t="shared" si="1"/>
        <v>1626.1</v>
      </c>
      <c r="W18" s="14" t="s">
        <v>85</v>
      </c>
      <c r="X18" s="14" t="s">
        <v>86</v>
      </c>
      <c r="Y18" s="28"/>
    </row>
    <row r="19" s="3" customFormat="1" ht="18.75" spans="1:24">
      <c r="A19" s="17">
        <v>15</v>
      </c>
      <c r="B19" s="18">
        <v>0.467361111111111</v>
      </c>
      <c r="C19" s="14" t="s">
        <v>141</v>
      </c>
      <c r="D19" s="14" t="s">
        <v>142</v>
      </c>
      <c r="E19" s="14" t="s">
        <v>142</v>
      </c>
      <c r="F19" s="14">
        <v>15064777797</v>
      </c>
      <c r="G19" s="14" t="s">
        <v>133</v>
      </c>
      <c r="H19" s="88" t="s">
        <v>143</v>
      </c>
      <c r="I19" s="14" t="s">
        <v>48</v>
      </c>
      <c r="J19" s="26" t="s">
        <v>97</v>
      </c>
      <c r="K19" s="16">
        <v>50.05</v>
      </c>
      <c r="L19" s="27">
        <v>16.61</v>
      </c>
      <c r="M19" s="16">
        <f t="shared" si="0"/>
        <v>33.44</v>
      </c>
      <c r="N19" s="28"/>
      <c r="O19" s="28"/>
      <c r="P19" s="28"/>
      <c r="Q19" s="28"/>
      <c r="R19" s="28"/>
      <c r="S19" s="32" t="s">
        <v>98</v>
      </c>
      <c r="T19" s="14">
        <v>33.1</v>
      </c>
      <c r="U19" s="14">
        <v>101</v>
      </c>
      <c r="V19" s="16">
        <f t="shared" si="1"/>
        <v>3343.1</v>
      </c>
      <c r="W19" s="14" t="s">
        <v>85</v>
      </c>
      <c r="X19" s="14" t="s">
        <v>86</v>
      </c>
    </row>
    <row r="20" s="2" customFormat="1" ht="18.75" spans="1:25">
      <c r="A20" s="12">
        <v>16</v>
      </c>
      <c r="B20" s="13">
        <v>0.616666666666667</v>
      </c>
      <c r="C20" s="14" t="s">
        <v>105</v>
      </c>
      <c r="D20" s="14" t="s">
        <v>106</v>
      </c>
      <c r="E20" s="14" t="s">
        <v>106</v>
      </c>
      <c r="F20" s="14">
        <v>15153785444</v>
      </c>
      <c r="G20" s="16" t="s">
        <v>95</v>
      </c>
      <c r="H20" s="88" t="s">
        <v>144</v>
      </c>
      <c r="I20" s="14" t="s">
        <v>48</v>
      </c>
      <c r="J20" s="26" t="s">
        <v>97</v>
      </c>
      <c r="K20" s="14">
        <v>31.85</v>
      </c>
      <c r="L20" s="23">
        <v>9.2</v>
      </c>
      <c r="M20" s="14">
        <f t="shared" si="0"/>
        <v>22.65</v>
      </c>
      <c r="N20" s="24"/>
      <c r="O20" s="24"/>
      <c r="P20" s="24"/>
      <c r="Q20" s="24"/>
      <c r="R20" s="24"/>
      <c r="S20" s="32" t="s">
        <v>124</v>
      </c>
      <c r="T20" s="14">
        <v>22.4</v>
      </c>
      <c r="U20" s="14">
        <v>101</v>
      </c>
      <c r="V20" s="14">
        <f t="shared" si="1"/>
        <v>2262.4</v>
      </c>
      <c r="W20" s="14" t="s">
        <v>85</v>
      </c>
      <c r="X20" s="14" t="s">
        <v>86</v>
      </c>
      <c r="Y20" s="24"/>
    </row>
    <row r="21" s="2" customFormat="1" ht="18.75" spans="1:25">
      <c r="A21" s="11">
        <v>17</v>
      </c>
      <c r="B21" s="13">
        <v>0.620833333333333</v>
      </c>
      <c r="C21" s="14" t="s">
        <v>109</v>
      </c>
      <c r="D21" s="14" t="s">
        <v>110</v>
      </c>
      <c r="E21" s="14" t="s">
        <v>111</v>
      </c>
      <c r="F21" s="14">
        <v>15853706592</v>
      </c>
      <c r="G21" s="14" t="s">
        <v>112</v>
      </c>
      <c r="H21" s="88" t="s">
        <v>145</v>
      </c>
      <c r="I21" s="14" t="s">
        <v>48</v>
      </c>
      <c r="J21" s="26" t="s">
        <v>97</v>
      </c>
      <c r="K21" s="14">
        <v>48.55</v>
      </c>
      <c r="L21" s="23">
        <v>15.63</v>
      </c>
      <c r="M21" s="14">
        <f t="shared" si="0"/>
        <v>32.92</v>
      </c>
      <c r="N21" s="24"/>
      <c r="O21" s="24"/>
      <c r="P21" s="24"/>
      <c r="Q21" s="24"/>
      <c r="R21" s="24"/>
      <c r="S21" s="32" t="s">
        <v>124</v>
      </c>
      <c r="T21" s="14">
        <v>32.7</v>
      </c>
      <c r="U21" s="14">
        <v>101</v>
      </c>
      <c r="V21" s="14">
        <f t="shared" si="1"/>
        <v>3302.7</v>
      </c>
      <c r="W21" s="14" t="s">
        <v>85</v>
      </c>
      <c r="X21" s="14" t="s">
        <v>86</v>
      </c>
      <c r="Y21" s="24"/>
    </row>
    <row r="22" s="2" customFormat="1" ht="18.75" spans="1:25">
      <c r="A22" s="11">
        <v>18</v>
      </c>
      <c r="B22" s="13">
        <v>0.664583333333333</v>
      </c>
      <c r="C22" s="14" t="s">
        <v>125</v>
      </c>
      <c r="D22" s="14" t="s">
        <v>122</v>
      </c>
      <c r="E22" s="14" t="s">
        <v>122</v>
      </c>
      <c r="F22" s="14">
        <v>15263718882</v>
      </c>
      <c r="G22" s="14" t="s">
        <v>112</v>
      </c>
      <c r="H22" s="88" t="s">
        <v>146</v>
      </c>
      <c r="I22" s="14" t="s">
        <v>48</v>
      </c>
      <c r="J22" s="26" t="s">
        <v>97</v>
      </c>
      <c r="K22" s="14">
        <v>50.12</v>
      </c>
      <c r="L22" s="23">
        <v>14.78</v>
      </c>
      <c r="M22" s="14">
        <f t="shared" si="0"/>
        <v>35.34</v>
      </c>
      <c r="N22" s="24"/>
      <c r="O22" s="24"/>
      <c r="P22" s="24"/>
      <c r="Q22" s="24"/>
      <c r="R22" s="24"/>
      <c r="S22" s="32" t="s">
        <v>98</v>
      </c>
      <c r="T22" s="14">
        <v>35</v>
      </c>
      <c r="U22" s="14">
        <v>101</v>
      </c>
      <c r="V22" s="14">
        <f t="shared" si="1"/>
        <v>3535</v>
      </c>
      <c r="W22" s="14" t="s">
        <v>85</v>
      </c>
      <c r="X22" s="14" t="s">
        <v>86</v>
      </c>
      <c r="Y22" s="24"/>
    </row>
    <row r="23" s="2" customFormat="1" ht="18.75" spans="1:25">
      <c r="A23" s="12">
        <v>19</v>
      </c>
      <c r="B23" s="13">
        <v>0.665972222222222</v>
      </c>
      <c r="C23" s="14" t="s">
        <v>121</v>
      </c>
      <c r="D23" s="14" t="s">
        <v>122</v>
      </c>
      <c r="E23" s="14" t="s">
        <v>122</v>
      </c>
      <c r="F23" s="14">
        <v>15263718882</v>
      </c>
      <c r="G23" s="14" t="s">
        <v>112</v>
      </c>
      <c r="H23" s="88" t="s">
        <v>147</v>
      </c>
      <c r="I23" s="14" t="s">
        <v>48</v>
      </c>
      <c r="J23" s="26" t="s">
        <v>97</v>
      </c>
      <c r="K23" s="14">
        <v>48.53</v>
      </c>
      <c r="L23" s="19">
        <v>15.75</v>
      </c>
      <c r="M23" s="14">
        <f t="shared" si="0"/>
        <v>32.78</v>
      </c>
      <c r="N23" s="24"/>
      <c r="O23" s="24"/>
      <c r="P23" s="24"/>
      <c r="Q23" s="24"/>
      <c r="R23" s="24"/>
      <c r="S23" s="32" t="s">
        <v>98</v>
      </c>
      <c r="T23" s="14">
        <v>32.4</v>
      </c>
      <c r="U23" s="14">
        <v>101</v>
      </c>
      <c r="V23" s="14">
        <f t="shared" si="1"/>
        <v>3272.4</v>
      </c>
      <c r="W23" s="14" t="s">
        <v>85</v>
      </c>
      <c r="X23" s="14" t="s">
        <v>86</v>
      </c>
      <c r="Y23" s="24"/>
    </row>
    <row r="24" s="2" customFormat="1" ht="18.75" spans="1:25">
      <c r="A24" s="12">
        <v>20</v>
      </c>
      <c r="B24" s="13">
        <v>0.69375</v>
      </c>
      <c r="C24" s="14" t="s">
        <v>128</v>
      </c>
      <c r="D24" s="14" t="s">
        <v>129</v>
      </c>
      <c r="E24" s="14" t="s">
        <v>129</v>
      </c>
      <c r="F24" s="14">
        <v>15588714111</v>
      </c>
      <c r="G24" s="14" t="s">
        <v>112</v>
      </c>
      <c r="H24" s="88" t="s">
        <v>148</v>
      </c>
      <c r="I24" s="14" t="s">
        <v>48</v>
      </c>
      <c r="J24" s="26" t="s">
        <v>97</v>
      </c>
      <c r="K24" s="14">
        <v>49.16</v>
      </c>
      <c r="L24" s="19">
        <v>14.66</v>
      </c>
      <c r="M24" s="14">
        <f t="shared" si="0"/>
        <v>34.5</v>
      </c>
      <c r="N24" s="24"/>
      <c r="O24" s="24"/>
      <c r="P24" s="24"/>
      <c r="Q24" s="24"/>
      <c r="R24" s="24"/>
      <c r="S24" s="32" t="s">
        <v>124</v>
      </c>
      <c r="T24" s="14">
        <v>34.3</v>
      </c>
      <c r="U24" s="14">
        <v>101</v>
      </c>
      <c r="V24" s="14">
        <f t="shared" si="1"/>
        <v>3464.3</v>
      </c>
      <c r="W24" s="14" t="s">
        <v>85</v>
      </c>
      <c r="X24" s="14" t="s">
        <v>86</v>
      </c>
      <c r="Y24" s="24"/>
    </row>
    <row r="25" s="2" customFormat="1" ht="18.75" spans="1:25">
      <c r="A25" s="12">
        <v>21</v>
      </c>
      <c r="B25" s="13">
        <v>0.695138888888889</v>
      </c>
      <c r="C25" s="14" t="s">
        <v>131</v>
      </c>
      <c r="D25" s="14" t="s">
        <v>132</v>
      </c>
      <c r="E25" s="14" t="s">
        <v>132</v>
      </c>
      <c r="F25" s="14">
        <v>15006574352</v>
      </c>
      <c r="G25" s="16" t="s">
        <v>133</v>
      </c>
      <c r="H25" s="88" t="s">
        <v>149</v>
      </c>
      <c r="I25" s="14" t="s">
        <v>48</v>
      </c>
      <c r="J25" s="26" t="s">
        <v>97</v>
      </c>
      <c r="K25" s="14">
        <v>48.5</v>
      </c>
      <c r="L25" s="19">
        <v>14.7</v>
      </c>
      <c r="M25" s="14">
        <f t="shared" si="0"/>
        <v>33.8</v>
      </c>
      <c r="N25" s="24"/>
      <c r="O25" s="24"/>
      <c r="P25" s="24"/>
      <c r="Q25" s="24"/>
      <c r="R25" s="24"/>
      <c r="S25" s="32" t="s">
        <v>124</v>
      </c>
      <c r="T25" s="14">
        <v>33.6</v>
      </c>
      <c r="U25" s="14">
        <v>101</v>
      </c>
      <c r="V25" s="14">
        <f t="shared" si="1"/>
        <v>3393.6</v>
      </c>
      <c r="W25" s="14" t="s">
        <v>85</v>
      </c>
      <c r="X25" s="14" t="s">
        <v>86</v>
      </c>
      <c r="Y25" s="24"/>
    </row>
    <row r="26" s="2" customFormat="1" ht="18.75" spans="1:25">
      <c r="A26" s="12">
        <v>22</v>
      </c>
      <c r="B26" s="13">
        <v>0.720833333333333</v>
      </c>
      <c r="C26" s="14" t="s">
        <v>135</v>
      </c>
      <c r="D26" s="14" t="s">
        <v>136</v>
      </c>
      <c r="E26" s="14" t="s">
        <v>136</v>
      </c>
      <c r="F26" s="14">
        <v>13705371473</v>
      </c>
      <c r="G26" s="14" t="s">
        <v>95</v>
      </c>
      <c r="H26" s="88" t="s">
        <v>150</v>
      </c>
      <c r="I26" s="14" t="s">
        <v>48</v>
      </c>
      <c r="J26" s="26" t="s">
        <v>97</v>
      </c>
      <c r="K26" s="14">
        <v>25.9</v>
      </c>
      <c r="L26" s="19">
        <v>9.39</v>
      </c>
      <c r="M26" s="14">
        <f t="shared" si="0"/>
        <v>16.51</v>
      </c>
      <c r="N26" s="24"/>
      <c r="O26" s="24"/>
      <c r="P26" s="24"/>
      <c r="Q26" s="24"/>
      <c r="R26" s="24"/>
      <c r="S26" s="32" t="s">
        <v>98</v>
      </c>
      <c r="T26" s="14">
        <v>16.2</v>
      </c>
      <c r="U26" s="14">
        <v>101</v>
      </c>
      <c r="V26" s="14">
        <f t="shared" si="1"/>
        <v>1636.2</v>
      </c>
      <c r="W26" s="14" t="s">
        <v>85</v>
      </c>
      <c r="X26" s="14" t="s">
        <v>86</v>
      </c>
      <c r="Y26" s="24"/>
    </row>
    <row r="27" s="2" customFormat="1" ht="18.75" spans="1:25">
      <c r="A27" s="12">
        <v>23</v>
      </c>
      <c r="B27" s="13">
        <v>0.722222222222222</v>
      </c>
      <c r="C27" s="14" t="s">
        <v>138</v>
      </c>
      <c r="D27" s="14" t="s">
        <v>139</v>
      </c>
      <c r="E27" s="14" t="s">
        <v>139</v>
      </c>
      <c r="F27" s="14">
        <v>15064721789</v>
      </c>
      <c r="G27" s="14" t="s">
        <v>95</v>
      </c>
      <c r="H27" s="88" t="s">
        <v>151</v>
      </c>
      <c r="I27" s="14" t="s">
        <v>48</v>
      </c>
      <c r="J27" s="26" t="s">
        <v>97</v>
      </c>
      <c r="K27" s="14">
        <v>25.76</v>
      </c>
      <c r="L27" s="19">
        <v>9.34</v>
      </c>
      <c r="M27" s="14">
        <f t="shared" si="0"/>
        <v>16.42</v>
      </c>
      <c r="N27" s="24"/>
      <c r="O27" s="24"/>
      <c r="P27" s="24"/>
      <c r="Q27" s="24"/>
      <c r="R27" s="24"/>
      <c r="S27" s="32" t="s">
        <v>98</v>
      </c>
      <c r="T27" s="14">
        <v>16.1</v>
      </c>
      <c r="U27" s="14">
        <v>101</v>
      </c>
      <c r="V27" s="14">
        <f t="shared" si="1"/>
        <v>1626.1</v>
      </c>
      <c r="W27" s="14" t="s">
        <v>85</v>
      </c>
      <c r="X27" s="14" t="s">
        <v>86</v>
      </c>
      <c r="Y27" s="24"/>
    </row>
    <row r="28" s="2" customFormat="1" ht="18.75" spans="1:25">
      <c r="A28" s="12">
        <v>24</v>
      </c>
      <c r="B28" s="13">
        <v>0.731944444444444</v>
      </c>
      <c r="C28" s="14" t="s">
        <v>141</v>
      </c>
      <c r="D28" s="14" t="s">
        <v>142</v>
      </c>
      <c r="E28" s="14" t="s">
        <v>142</v>
      </c>
      <c r="F28" s="14">
        <v>15064777797</v>
      </c>
      <c r="G28" s="14" t="s">
        <v>133</v>
      </c>
      <c r="H28" s="88" t="s">
        <v>152</v>
      </c>
      <c r="I28" s="14" t="s">
        <v>48</v>
      </c>
      <c r="J28" s="26" t="s">
        <v>97</v>
      </c>
      <c r="K28" s="14">
        <v>50.18</v>
      </c>
      <c r="L28" s="19">
        <v>16.51</v>
      </c>
      <c r="M28" s="14">
        <f t="shared" si="0"/>
        <v>33.67</v>
      </c>
      <c r="N28" s="24"/>
      <c r="O28" s="24"/>
      <c r="P28" s="24"/>
      <c r="Q28" s="24"/>
      <c r="R28" s="24"/>
      <c r="S28" s="32" t="s">
        <v>124</v>
      </c>
      <c r="T28" s="14">
        <v>33.4</v>
      </c>
      <c r="U28" s="14">
        <v>101</v>
      </c>
      <c r="V28" s="14">
        <f t="shared" si="1"/>
        <v>3373.4</v>
      </c>
      <c r="W28" s="14" t="s">
        <v>85</v>
      </c>
      <c r="X28" s="14" t="s">
        <v>86</v>
      </c>
      <c r="Y28" s="24"/>
    </row>
    <row r="29" s="2" customFormat="1" ht="18.75" spans="1:25">
      <c r="A29" s="12">
        <v>25</v>
      </c>
      <c r="B29" s="13">
        <v>0.882638888888889</v>
      </c>
      <c r="C29" s="14" t="s">
        <v>79</v>
      </c>
      <c r="D29" s="14" t="s">
        <v>80</v>
      </c>
      <c r="E29" s="14" t="s">
        <v>80</v>
      </c>
      <c r="F29" s="14">
        <v>15053085690</v>
      </c>
      <c r="G29" s="14" t="s">
        <v>81</v>
      </c>
      <c r="H29" s="88" t="s">
        <v>153</v>
      </c>
      <c r="I29" s="14" t="s">
        <v>83</v>
      </c>
      <c r="J29" s="22" t="s">
        <v>84</v>
      </c>
      <c r="K29" s="14">
        <v>136.58</v>
      </c>
      <c r="L29" s="19">
        <v>31.87</v>
      </c>
      <c r="M29" s="14">
        <f t="shared" si="0"/>
        <v>104.71</v>
      </c>
      <c r="N29" s="24"/>
      <c r="O29" s="24"/>
      <c r="P29" s="24"/>
      <c r="Q29" s="24"/>
      <c r="R29" s="24"/>
      <c r="S29" s="32">
        <v>0.003</v>
      </c>
      <c r="T29" s="14">
        <v>104.4</v>
      </c>
      <c r="U29" s="14">
        <v>535</v>
      </c>
      <c r="V29" s="14">
        <f t="shared" si="1"/>
        <v>55854</v>
      </c>
      <c r="W29" s="14" t="s">
        <v>85</v>
      </c>
      <c r="X29" s="14" t="s">
        <v>86</v>
      </c>
      <c r="Y29" s="24"/>
    </row>
    <row r="30" s="2" customFormat="1" ht="18.75" spans="1:25">
      <c r="A30" s="11">
        <v>26</v>
      </c>
      <c r="B30" s="13">
        <v>0.886111111111111</v>
      </c>
      <c r="C30" s="14" t="s">
        <v>109</v>
      </c>
      <c r="D30" s="14" t="s">
        <v>110</v>
      </c>
      <c r="E30" s="14" t="s">
        <v>111</v>
      </c>
      <c r="F30" s="14">
        <v>15853706592</v>
      </c>
      <c r="G30" s="14" t="s">
        <v>112</v>
      </c>
      <c r="H30" s="88" t="s">
        <v>154</v>
      </c>
      <c r="I30" s="14" t="s">
        <v>48</v>
      </c>
      <c r="J30" s="26" t="s">
        <v>97</v>
      </c>
      <c r="K30" s="14">
        <v>48.87</v>
      </c>
      <c r="L30" s="19">
        <v>15.57</v>
      </c>
      <c r="M30" s="14">
        <f t="shared" si="0"/>
        <v>33.3</v>
      </c>
      <c r="N30" s="24"/>
      <c r="O30" s="24"/>
      <c r="P30" s="24"/>
      <c r="Q30" s="24"/>
      <c r="R30" s="24"/>
      <c r="S30" s="32" t="s">
        <v>98</v>
      </c>
      <c r="T30" s="14">
        <v>33</v>
      </c>
      <c r="U30" s="14">
        <v>101</v>
      </c>
      <c r="V30" s="14">
        <f t="shared" si="1"/>
        <v>3333</v>
      </c>
      <c r="W30" s="14" t="s">
        <v>85</v>
      </c>
      <c r="X30" s="14" t="s">
        <v>86</v>
      </c>
      <c r="Y30" s="24"/>
    </row>
    <row r="31" s="2" customFormat="1" ht="18.75" spans="1:25">
      <c r="A31" s="11">
        <v>27</v>
      </c>
      <c r="B31" s="13"/>
      <c r="C31" s="14"/>
      <c r="D31" s="14"/>
      <c r="E31" s="14"/>
      <c r="F31" s="14"/>
      <c r="G31" s="14"/>
      <c r="H31" s="14"/>
      <c r="I31" s="14"/>
      <c r="J31" s="26"/>
      <c r="K31" s="14"/>
      <c r="L31" s="19"/>
      <c r="M31" s="14">
        <f t="shared" si="0"/>
        <v>0</v>
      </c>
      <c r="N31" s="24"/>
      <c r="O31" s="24"/>
      <c r="P31" s="24"/>
      <c r="Q31" s="24"/>
      <c r="R31" s="24"/>
      <c r="S31" s="32"/>
      <c r="T31" s="14"/>
      <c r="U31" s="14"/>
      <c r="V31" s="14">
        <f t="shared" si="1"/>
        <v>0</v>
      </c>
      <c r="W31" s="14"/>
      <c r="X31" s="14"/>
      <c r="Y31" s="24"/>
    </row>
    <row r="32" s="2" customFormat="1" ht="18.75" spans="1:25">
      <c r="A32" s="12">
        <v>28</v>
      </c>
      <c r="B32" s="13"/>
      <c r="C32" s="14"/>
      <c r="D32" s="14"/>
      <c r="E32" s="14"/>
      <c r="F32" s="14"/>
      <c r="G32" s="14"/>
      <c r="H32" s="14"/>
      <c r="I32" s="14"/>
      <c r="J32" s="26"/>
      <c r="K32" s="14"/>
      <c r="L32" s="19"/>
      <c r="M32" s="14">
        <f t="shared" si="0"/>
        <v>0</v>
      </c>
      <c r="N32" s="24"/>
      <c r="O32" s="24"/>
      <c r="P32" s="24"/>
      <c r="Q32" s="24"/>
      <c r="R32" s="24"/>
      <c r="S32" s="32"/>
      <c r="T32" s="14"/>
      <c r="U32" s="14"/>
      <c r="V32" s="14">
        <f t="shared" si="1"/>
        <v>0</v>
      </c>
      <c r="W32" s="14"/>
      <c r="X32" s="14"/>
      <c r="Y32" s="24"/>
    </row>
    <row r="33" s="2" customFormat="1" ht="18.75" spans="1:25">
      <c r="A33" s="12">
        <v>29</v>
      </c>
      <c r="B33" s="13"/>
      <c r="C33" s="14"/>
      <c r="D33" s="14"/>
      <c r="E33" s="14"/>
      <c r="F33" s="14"/>
      <c r="G33" s="16"/>
      <c r="H33" s="14"/>
      <c r="I33" s="14"/>
      <c r="J33" s="26"/>
      <c r="K33" s="14"/>
      <c r="L33" s="19"/>
      <c r="M33" s="14">
        <f t="shared" si="0"/>
        <v>0</v>
      </c>
      <c r="N33" s="24"/>
      <c r="O33" s="24"/>
      <c r="P33" s="24"/>
      <c r="Q33" s="24"/>
      <c r="R33" s="24"/>
      <c r="S33" s="32"/>
      <c r="T33" s="14"/>
      <c r="U33" s="14"/>
      <c r="V33" s="14">
        <f t="shared" si="1"/>
        <v>0</v>
      </c>
      <c r="W33" s="14"/>
      <c r="X33" s="14"/>
      <c r="Y33" s="24"/>
    </row>
    <row r="34" s="2" customFormat="1" ht="18.75" spans="1:25">
      <c r="A34" s="12">
        <v>30</v>
      </c>
      <c r="B34" s="13"/>
      <c r="C34" s="14"/>
      <c r="D34" s="14"/>
      <c r="E34" s="14"/>
      <c r="F34" s="14"/>
      <c r="G34" s="14"/>
      <c r="H34" s="14"/>
      <c r="I34" s="14"/>
      <c r="J34" s="26"/>
      <c r="K34" s="14"/>
      <c r="L34" s="19"/>
      <c r="M34" s="14">
        <f t="shared" si="0"/>
        <v>0</v>
      </c>
      <c r="N34" s="24"/>
      <c r="O34" s="24"/>
      <c r="P34" s="24"/>
      <c r="Q34" s="24"/>
      <c r="R34" s="24"/>
      <c r="S34" s="32"/>
      <c r="T34" s="14"/>
      <c r="U34" s="14"/>
      <c r="V34" s="14">
        <f t="shared" si="1"/>
        <v>0</v>
      </c>
      <c r="W34" s="14"/>
      <c r="X34" s="14"/>
      <c r="Y34" s="24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6"/>
      <c r="K35" s="14"/>
      <c r="L35" s="19"/>
      <c r="M35" s="14">
        <f t="shared" si="0"/>
        <v>0</v>
      </c>
      <c r="N35" s="24"/>
      <c r="O35" s="24"/>
      <c r="P35" s="24"/>
      <c r="Q35" s="24"/>
      <c r="R35" s="24"/>
      <c r="S35" s="32"/>
      <c r="T35" s="14"/>
      <c r="U35" s="14"/>
      <c r="V35" s="14">
        <f t="shared" si="1"/>
        <v>0</v>
      </c>
      <c r="W35" s="14"/>
      <c r="X35" s="14"/>
      <c r="Y35" s="24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6"/>
      <c r="K36" s="14"/>
      <c r="L36" s="19"/>
      <c r="M36" s="14">
        <f t="shared" si="0"/>
        <v>0</v>
      </c>
      <c r="N36" s="24"/>
      <c r="O36" s="24"/>
      <c r="P36" s="24"/>
      <c r="Q36" s="24"/>
      <c r="R36" s="24"/>
      <c r="S36" s="32"/>
      <c r="T36" s="14"/>
      <c r="U36" s="14"/>
      <c r="V36" s="14">
        <f t="shared" si="1"/>
        <v>0</v>
      </c>
      <c r="W36" s="14"/>
      <c r="X36" s="14"/>
      <c r="Y36" s="24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6"/>
      <c r="K37" s="14"/>
      <c r="L37" s="19"/>
      <c r="M37" s="14">
        <f t="shared" si="0"/>
        <v>0</v>
      </c>
      <c r="N37" s="24"/>
      <c r="O37" s="24"/>
      <c r="P37" s="24"/>
      <c r="Q37" s="24"/>
      <c r="R37" s="24"/>
      <c r="S37" s="32"/>
      <c r="T37" s="14"/>
      <c r="U37" s="14"/>
      <c r="V37" s="14">
        <f t="shared" si="1"/>
        <v>0</v>
      </c>
      <c r="W37" s="14"/>
      <c r="X37" s="14"/>
      <c r="Y37" s="24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6"/>
      <c r="K38" s="14"/>
      <c r="L38" s="19"/>
      <c r="M38" s="14">
        <f t="shared" si="0"/>
        <v>0</v>
      </c>
      <c r="N38" s="24"/>
      <c r="O38" s="24"/>
      <c r="P38" s="24"/>
      <c r="Q38" s="24"/>
      <c r="R38" s="24"/>
      <c r="S38" s="32"/>
      <c r="T38" s="14"/>
      <c r="U38" s="14"/>
      <c r="V38" s="14">
        <f t="shared" si="1"/>
        <v>0</v>
      </c>
      <c r="W38" s="14"/>
      <c r="X38" s="14"/>
      <c r="Y38" s="24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6"/>
      <c r="K39" s="14"/>
      <c r="L39" s="19"/>
      <c r="M39" s="14">
        <f t="shared" si="0"/>
        <v>0</v>
      </c>
      <c r="N39" s="24"/>
      <c r="O39" s="24"/>
      <c r="P39" s="24"/>
      <c r="Q39" s="24"/>
      <c r="R39" s="24"/>
      <c r="S39" s="32"/>
      <c r="T39" s="14"/>
      <c r="U39" s="14"/>
      <c r="V39" s="14">
        <f t="shared" si="1"/>
        <v>0</v>
      </c>
      <c r="W39" s="14"/>
      <c r="X39" s="14"/>
      <c r="Y39" s="24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6"/>
      <c r="K40" s="14"/>
      <c r="L40" s="19"/>
      <c r="M40" s="14">
        <f t="shared" si="0"/>
        <v>0</v>
      </c>
      <c r="N40" s="24"/>
      <c r="O40" s="24"/>
      <c r="P40" s="24"/>
      <c r="Q40" s="24"/>
      <c r="R40" s="24"/>
      <c r="S40" s="32"/>
      <c r="T40" s="14"/>
      <c r="U40" s="14"/>
      <c r="V40" s="14">
        <f t="shared" si="1"/>
        <v>0</v>
      </c>
      <c r="W40" s="14"/>
      <c r="X40" s="14"/>
      <c r="Y40" s="24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6"/>
      <c r="K41" s="14"/>
      <c r="L41" s="19"/>
      <c r="M41" s="14">
        <f t="shared" si="0"/>
        <v>0</v>
      </c>
      <c r="N41" s="24"/>
      <c r="O41" s="24"/>
      <c r="P41" s="24"/>
      <c r="Q41" s="24"/>
      <c r="R41" s="24"/>
      <c r="S41" s="32"/>
      <c r="T41" s="14"/>
      <c r="U41" s="14"/>
      <c r="V41" s="14">
        <f t="shared" si="1"/>
        <v>0</v>
      </c>
      <c r="W41" s="14"/>
      <c r="X41" s="14"/>
      <c r="Y41" s="24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6"/>
      <c r="K42" s="14"/>
      <c r="L42" s="19"/>
      <c r="M42" s="14">
        <f t="shared" si="0"/>
        <v>0</v>
      </c>
      <c r="N42" s="24"/>
      <c r="O42" s="24"/>
      <c r="P42" s="24"/>
      <c r="Q42" s="24"/>
      <c r="R42" s="24"/>
      <c r="S42" s="32"/>
      <c r="T42" s="14"/>
      <c r="U42" s="14"/>
      <c r="V42" s="14">
        <f t="shared" si="1"/>
        <v>0</v>
      </c>
      <c r="W42" s="14"/>
      <c r="X42" s="14"/>
      <c r="Y42" s="24"/>
    </row>
    <row r="43" s="2" customFormat="1" ht="18.75" hidden="1" spans="1:25">
      <c r="A43" s="12">
        <v>39</v>
      </c>
      <c r="B43" s="15"/>
      <c r="C43" s="16"/>
      <c r="D43" s="16"/>
      <c r="E43" s="16"/>
      <c r="F43" s="16"/>
      <c r="G43" s="16"/>
      <c r="H43" s="14"/>
      <c r="I43" s="14"/>
      <c r="J43" s="26"/>
      <c r="K43" s="14"/>
      <c r="L43" s="14"/>
      <c r="M43" s="14">
        <f t="shared" si="0"/>
        <v>0</v>
      </c>
      <c r="N43" s="24"/>
      <c r="O43" s="24"/>
      <c r="P43" s="24"/>
      <c r="Q43" s="24"/>
      <c r="R43" s="24"/>
      <c r="S43" s="32"/>
      <c r="T43" s="14"/>
      <c r="U43" s="14"/>
      <c r="V43" s="14">
        <f t="shared" si="1"/>
        <v>0</v>
      </c>
      <c r="W43" s="14"/>
      <c r="X43" s="14"/>
      <c r="Y43" s="24"/>
    </row>
    <row r="44" s="2" customFormat="1" ht="18.75" hidden="1" spans="1:25">
      <c r="A44" s="12">
        <v>40</v>
      </c>
      <c r="B44" s="15"/>
      <c r="C44" s="14"/>
      <c r="D44" s="14"/>
      <c r="E44" s="14"/>
      <c r="F44" s="19"/>
      <c r="G44" s="14"/>
      <c r="H44" s="14"/>
      <c r="I44" s="14"/>
      <c r="J44" s="26"/>
      <c r="K44" s="14"/>
      <c r="L44" s="14"/>
      <c r="M44" s="14">
        <f t="shared" si="0"/>
        <v>0</v>
      </c>
      <c r="N44" s="24"/>
      <c r="O44" s="24"/>
      <c r="P44" s="24"/>
      <c r="Q44" s="24"/>
      <c r="R44" s="24"/>
      <c r="S44" s="33"/>
      <c r="T44" s="14"/>
      <c r="U44" s="14"/>
      <c r="V44" s="14">
        <f t="shared" si="1"/>
        <v>0</v>
      </c>
      <c r="W44" s="14"/>
      <c r="X44" s="14"/>
      <c r="Y44" s="24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6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6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6"/>
      <c r="D47" s="16"/>
      <c r="E47" s="16"/>
      <c r="F47" s="16"/>
      <c r="G47" s="16"/>
      <c r="H47" s="14"/>
      <c r="I47" s="14"/>
      <c r="J47" s="26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6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6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6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6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19"/>
      <c r="G52" s="14"/>
      <c r="H52" s="14"/>
      <c r="I52" s="14"/>
      <c r="J52" s="26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2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2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6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6"/>
      <c r="D56" s="16"/>
      <c r="E56" s="16"/>
      <c r="F56" s="16"/>
      <c r="G56" s="16"/>
      <c r="H56" s="14"/>
      <c r="I56" s="14"/>
      <c r="J56" s="26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19"/>
      <c r="G57" s="14"/>
      <c r="H57" s="14"/>
      <c r="I57" s="14"/>
      <c r="J57" s="26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6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6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6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6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19"/>
      <c r="G62" s="14"/>
      <c r="H62" s="14"/>
      <c r="I62" s="14"/>
      <c r="J62" s="26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19"/>
      <c r="G63" s="14"/>
      <c r="H63" s="14"/>
      <c r="I63" s="14"/>
      <c r="J63" s="26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19"/>
      <c r="G64" s="14"/>
      <c r="H64" s="14"/>
      <c r="I64" s="14"/>
      <c r="J64" s="26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19"/>
      <c r="G65" s="14"/>
      <c r="H65" s="14"/>
      <c r="I65" s="14"/>
      <c r="J65" s="26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19"/>
      <c r="G66" s="14"/>
      <c r="H66" s="14"/>
      <c r="I66" s="14"/>
      <c r="J66" s="26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19"/>
      <c r="G67" s="14"/>
      <c r="H67" s="14"/>
      <c r="I67" s="14"/>
      <c r="J67" s="26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19"/>
      <c r="G68" s="14"/>
      <c r="H68" s="14"/>
      <c r="I68" s="14"/>
      <c r="J68" s="26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19"/>
      <c r="G69" s="14"/>
      <c r="H69" s="14"/>
      <c r="I69" s="14"/>
      <c r="J69" s="26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19"/>
      <c r="G70" s="14"/>
      <c r="H70" s="14"/>
      <c r="I70" s="14"/>
      <c r="J70" s="26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6"/>
      <c r="C71" s="14"/>
      <c r="D71" s="14"/>
      <c r="E71" s="14"/>
      <c r="F71" s="19"/>
      <c r="G71" s="14"/>
      <c r="H71" s="14"/>
      <c r="I71" s="14"/>
      <c r="J71" s="26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6"/>
      <c r="C72" s="14"/>
      <c r="D72" s="14"/>
      <c r="E72" s="14"/>
      <c r="F72" s="19"/>
      <c r="G72" s="14"/>
      <c r="H72" s="14"/>
      <c r="I72" s="14"/>
      <c r="J72" s="26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ht="18.95" customHeight="1" spans="1:26">
      <c r="A73" s="19" t="s">
        <v>155</v>
      </c>
      <c r="B73" s="37"/>
      <c r="C73" s="31"/>
      <c r="D73" s="38"/>
      <c r="E73" s="38"/>
      <c r="F73" s="38"/>
      <c r="G73" s="38"/>
      <c r="H73" s="38"/>
      <c r="I73" s="38"/>
      <c r="J73" s="38"/>
      <c r="K73" s="38"/>
      <c r="L73" s="19"/>
      <c r="M73" s="14"/>
      <c r="N73" s="38"/>
      <c r="O73" s="38"/>
      <c r="P73" s="38"/>
      <c r="Q73" s="38"/>
      <c r="R73" s="38"/>
      <c r="S73" s="38"/>
      <c r="T73" s="38">
        <v>0</v>
      </c>
      <c r="U73" s="38"/>
      <c r="V73" s="19">
        <f>SUM(V5:V72)</f>
        <v>348448.65</v>
      </c>
      <c r="W73" s="38"/>
      <c r="X73" s="38"/>
      <c r="Y73" s="38"/>
      <c r="Z73" s="44"/>
    </row>
    <row r="74" customFormat="1" ht="21" customHeight="1" spans="1:21">
      <c r="A74" s="4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42"/>
      <c r="N74" s="43"/>
      <c r="O74" s="40"/>
      <c r="P74" s="40"/>
      <c r="Q74" s="40"/>
      <c r="R74" s="40"/>
      <c r="S74" s="40"/>
      <c r="T74" s="40"/>
      <c r="U74" s="40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1"/>
      <c r="M75" s="41"/>
      <c r="N75" s="41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大力神分公司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2019-03-08T04:22:04Z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