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<sst xmlns="http://schemas.openxmlformats.org/spreadsheetml/2006/main" count="169">
  <si>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2月26日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</si>
  <si>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</si>
  <si>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</si>
  <si>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</si>
  <si>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</si>
  <si>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</si>
  <si>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</si>
  <si>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</si>
  <si>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</si>
  <si>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</si>
  <si>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</si>
  <si>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</si>
  <si>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</si>
  <si>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</si>
  <si>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</si>
  <si>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</si>
  <si>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</si>
  <si>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</si>
  <si>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</si>
  <si>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</si>
  <si>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</si>
  <si>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</si>
  <si>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</si>
  <si>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</si>
  <si>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</si>
  <si>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</si>
  <si>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</si>
  <si>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</si>
  <si>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</si>
  <si>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</si>
  <si>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</si>
  <si>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</si>
  <si>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苏CJV709</t>
  </si>
  <si>
    <t>戴建利</t>
  </si>
  <si>
    <t>刘林</t>
  </si>
  <si>
    <t>李海洋</t>
  </si>
  <si>
    <t>WIN0049642</t>
  </si>
  <si>
    <t>石子</t>
  </si>
  <si>
    <t>1-2#</t>
  </si>
  <si>
    <t>良好</t>
  </si>
  <si>
    <t>王瑶瑶</t>
  </si>
  <si>
    <t>马娜</t>
  </si>
  <si>
    <t>苏CGP356</t>
  </si>
  <si>
    <t>高 雷</t>
  </si>
  <si>
    <t>马飞</t>
  </si>
  <si>
    <t>WIN0049641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</si>
  <si>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</si>
  <si>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</si>
  <si>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</si>
  <si>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苏CGF365</t>
  </si>
  <si>
    <t>冯永清</t>
  </si>
  <si>
    <t>王克光</t>
  </si>
  <si>
    <t>苏CGV338</t>
  </si>
  <si>
    <t>周桂林</t>
  </si>
  <si>
    <t>李城市</t>
  </si>
  <si>
    <t>杨需</t>
  </si>
  <si>
    <t>WIN0049640</t>
  </si>
  <si>
    <t>苏CGS000</t>
  </si>
  <si>
    <t>梅光喜</t>
  </si>
  <si>
    <t>鲁Q188BD</t>
  </si>
  <si>
    <t>韩红</t>
  </si>
  <si>
    <t>谭常来</t>
  </si>
  <si>
    <t>鲁Q956BY</t>
  </si>
  <si>
    <t>王浩</t>
  </si>
  <si>
    <t>周志刚</t>
  </si>
  <si>
    <t>苏CGD838</t>
  </si>
  <si>
    <t>张玉</t>
  </si>
  <si>
    <t>鲁Q502BY</t>
  </si>
  <si>
    <t>戴春宇</t>
  </si>
  <si>
    <t>王各异</t>
  </si>
  <si>
    <t>苏C1T837</t>
  </si>
  <si>
    <t>冯康</t>
  </si>
  <si>
    <t>合计</t>
  </si>
  <si>
    <t xml:space="preserve">收料登记表填报
日期    2019年 2 月 26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</si>
  <si>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</si>
  <si>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</si>
  <si>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</si>
  <si>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</si>
  <si>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</si>
  <si>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</si>
  <si>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</si>
  <si>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</si>
  <si>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</si>
  <si>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</si>
  <si>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鲁RN9829</t>
  </si>
  <si>
    <t>魏翔远</t>
  </si>
  <si>
    <t>英良运输</t>
  </si>
  <si>
    <t>012052</t>
  </si>
  <si>
    <t>1--2</t>
  </si>
  <si>
    <t>0.1T</t>
  </si>
  <si>
    <t>冯海英</t>
  </si>
  <si>
    <t>聂恒光</t>
  </si>
  <si>
    <t>鲁RJ1282</t>
  </si>
  <si>
    <t>王彦钦</t>
  </si>
  <si>
    <t>徐龙福</t>
  </si>
  <si>
    <t>巨野中联</t>
  </si>
  <si>
    <t>012053</t>
  </si>
  <si>
    <t>水泥</t>
  </si>
  <si>
    <t>PO42.5</t>
  </si>
  <si>
    <t>鲁HW0617</t>
  </si>
  <si>
    <t>张兆群</t>
  </si>
  <si>
    <t>李广坤</t>
  </si>
  <si>
    <t>012054</t>
  </si>
  <si>
    <t>0.5T</t>
  </si>
  <si>
    <t>鲁HA6727</t>
  </si>
  <si>
    <t>付荣信</t>
  </si>
  <si>
    <t>012055</t>
  </si>
  <si>
    <t>0.8T</t>
  </si>
  <si>
    <t>鲁H96F65</t>
  </si>
  <si>
    <t>郭凯</t>
  </si>
  <si>
    <t>012056</t>
  </si>
  <si>
    <t>鲁RN1362</t>
  </si>
  <si>
    <t>张旭</t>
  </si>
  <si>
    <t>魏红林</t>
  </si>
  <si>
    <t>012057</t>
  </si>
  <si>
    <t>0.3T</t>
  </si>
  <si>
    <t>鲁HD3892</t>
  </si>
  <si>
    <t>文开春</t>
  </si>
  <si>
    <t>薛勇</t>
  </si>
  <si>
    <t>012058</t>
  </si>
  <si>
    <t>机制沙</t>
  </si>
  <si>
    <t>中粗</t>
  </si>
  <si>
    <t>0.9T</t>
  </si>
  <si>
    <t>鲁HQ8621</t>
  </si>
  <si>
    <t>张岩山</t>
  </si>
  <si>
    <t>012059</t>
  </si>
  <si>
    <t>鲁H45801</t>
  </si>
  <si>
    <t>韩烨华</t>
  </si>
  <si>
    <t>012060</t>
  </si>
  <si>
    <t>鲁H15J22</t>
  </si>
  <si>
    <t>马兆刚</t>
  </si>
  <si>
    <t>012061</t>
  </si>
  <si>
    <t>鲁H75J27</t>
  </si>
  <si>
    <t>马玉宝</t>
  </si>
  <si>
    <t>吴建刚</t>
  </si>
  <si>
    <t>012062</t>
  </si>
  <si>
    <t>鲁JA4773</t>
  </si>
  <si>
    <t>王双喜</t>
  </si>
  <si>
    <t>郑言克</t>
  </si>
  <si>
    <t>012063</t>
  </si>
  <si>
    <t>鲁JB2331</t>
  </si>
  <si>
    <t>王磊</t>
  </si>
  <si>
    <t>012064</t>
  </si>
  <si>
    <t>鲁HW1136</t>
  </si>
  <si>
    <t>付士涛</t>
  </si>
  <si>
    <t>012065</t>
  </si>
  <si>
    <t>鲁JA7353</t>
  </si>
  <si>
    <t>王青</t>
  </si>
  <si>
    <t>孙传雨</t>
  </si>
  <si>
    <t>012066</t>
  </si>
  <si>
    <t>鲁RN9839</t>
  </si>
  <si>
    <t>米强栋</t>
  </si>
  <si>
    <t>012067</t>
  </si>
  <si>
    <t>鲁RM0327</t>
  </si>
  <si>
    <t>张中强</t>
  </si>
  <si>
    <t>012068</t>
  </si>
  <si>
    <t>鲁RN1859</t>
  </si>
  <si>
    <t>王江华</t>
  </si>
  <si>
    <t>012069</t>
  </si>
  <si>
    <t>0.2T</t>
  </si>
  <si>
    <t>012070</t>
  </si>
  <si>
    <t>鲁H77E29</t>
  </si>
  <si>
    <t>马兆印</t>
  </si>
  <si>
    <t>郭福雷</t>
  </si>
  <si>
    <t>012071</t>
  </si>
  <si>
    <t>012072</t>
  </si>
  <si>
    <t>012073</t>
  </si>
  <si>
    <t>012074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</si>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</sst>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h:mm;@"/>
    <numFmt numFmtId="178" formatCode="0.0_ 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6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9"/>
  <sheetViews>
    <sheetView workbookViewId="0">
      <selection activeCell="T19" sqref="T19"/>
    </sheetView>
  </sheetViews>
  <sheetFormatPr defaultColWidth="9" defaultRowHeight="13.5"/>
  <cols>
    <col min="1" max="1" width="7.25" style="4" customWidth="1"/>
    <col min="2" max="2" width="9.25" style="46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7" customWidth="1"/>
    <col min="16" max="16" width="7" customWidth="1"/>
    <col min="17" max="17" width="9.5" style="48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8" customWidth="1"/>
    <col min="23" max="23" width="10.875" style="49" customWidth="1"/>
    <col min="24" max="24" width="12.875" style="48" customWidth="1"/>
    <col min="25" max="25" width="7.125" style="4" customWidth="1"/>
    <col min="26" max="26" width="17.625" style="4" customWidth="1"/>
    <col min="27" max="27" width="23.875" customWidth="1"/>
    <col min="28" max="30" width="9" style="37"/>
    <col min="31" max="31" width="12.625" style="37"/>
    <col min="32" max="46" width="9" style="37"/>
    <col min="47" max="47" width="9.375" style="37"/>
    <col min="48" max="67" width="9" style="37"/>
  </cols>
  <sheetData>
    <row r="1" ht="39.95" customHeight="1" spans="1:27">
      <c r="A1" s="50" t="s">
        <v>0</v>
      </c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63"/>
      <c r="P1" s="50"/>
      <c r="Q1" s="73"/>
      <c r="R1" s="50"/>
      <c r="S1" s="50"/>
      <c r="T1" s="50"/>
      <c r="U1" s="50"/>
      <c r="V1" s="73"/>
      <c r="W1" s="74"/>
      <c r="X1" s="73"/>
      <c r="Y1" s="50"/>
      <c r="Z1" s="50"/>
      <c r="AA1" s="50"/>
    </row>
    <row r="2" ht="18.95" customHeight="1" spans="2:24"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4"/>
      <c r="P2" s="53"/>
      <c r="Q2" s="75"/>
      <c r="R2" s="53"/>
      <c r="S2" s="53"/>
      <c r="T2" s="53"/>
      <c r="U2" s="53"/>
      <c r="V2" s="75"/>
      <c r="W2" s="76"/>
      <c r="X2" s="75"/>
    </row>
    <row r="3" s="43" customFormat="1" ht="18.95" customHeight="1" spans="1:66">
      <c r="A3" s="22" t="s">
        <v>2</v>
      </c>
      <c r="B3" s="54" t="s">
        <v>3</v>
      </c>
      <c r="C3" s="22" t="s">
        <v>4</v>
      </c>
      <c r="D3" s="22"/>
      <c r="E3" s="22"/>
      <c r="F3" s="22"/>
      <c r="G3" s="22"/>
      <c r="H3" s="55"/>
      <c r="I3" s="55" t="s">
        <v>5</v>
      </c>
      <c r="J3" s="65"/>
      <c r="K3" s="65"/>
      <c r="L3" s="65"/>
      <c r="M3" s="65"/>
      <c r="N3" s="66"/>
      <c r="O3" s="65"/>
      <c r="P3" s="67"/>
      <c r="Q3" s="65"/>
      <c r="R3" s="65"/>
      <c r="S3" s="65"/>
      <c r="T3" s="77"/>
      <c r="U3" s="78" t="s">
        <v>6</v>
      </c>
      <c r="V3" s="79"/>
      <c r="W3" s="78"/>
      <c r="X3" s="22" t="s">
        <v>7</v>
      </c>
      <c r="Y3" s="57" t="s">
        <v>8</v>
      </c>
      <c r="Z3" s="22" t="s">
        <v>9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</row>
    <row r="4" s="44" customFormat="1" ht="29" customHeight="1" spans="1:66">
      <c r="A4" s="22"/>
      <c r="B4" s="56" t="s">
        <v>10</v>
      </c>
      <c r="C4" s="57" t="s">
        <v>11</v>
      </c>
      <c r="D4" s="58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68" t="s">
        <v>22</v>
      </c>
      <c r="O4" s="57" t="s">
        <v>23</v>
      </c>
      <c r="P4" s="69" t="s">
        <v>24</v>
      </c>
      <c r="Q4" s="57" t="s">
        <v>25</v>
      </c>
      <c r="R4" s="57" t="s">
        <v>26</v>
      </c>
      <c r="S4" s="57" t="s">
        <v>27</v>
      </c>
      <c r="T4" s="57" t="s">
        <v>28</v>
      </c>
      <c r="U4" s="69" t="s">
        <v>29</v>
      </c>
      <c r="V4" s="80" t="s">
        <v>30</v>
      </c>
      <c r="W4" s="69" t="s">
        <v>31</v>
      </c>
      <c r="X4" s="57"/>
      <c r="Y4" s="84"/>
      <c r="Z4" s="22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45" customFormat="1" ht="18.95" customHeight="1" spans="1:26">
      <c r="A5" s="59">
        <v>1</v>
      </c>
      <c r="B5" s="60">
        <v>0.859722222222222</v>
      </c>
      <c r="C5" s="59" t="s">
        <v>32</v>
      </c>
      <c r="D5" s="59" t="s">
        <v>33</v>
      </c>
      <c r="E5" s="59" t="s">
        <v>34</v>
      </c>
      <c r="F5" s="59">
        <v>18762236617</v>
      </c>
      <c r="G5" s="59" t="s">
        <v>35</v>
      </c>
      <c r="H5" s="59">
        <v>11818</v>
      </c>
      <c r="I5" s="59" t="s">
        <v>36</v>
      </c>
      <c r="J5" s="59" t="s">
        <v>37</v>
      </c>
      <c r="K5" s="70" t="s">
        <v>38</v>
      </c>
      <c r="L5" s="70">
        <v>75.28</v>
      </c>
      <c r="M5" s="59">
        <v>17.84</v>
      </c>
      <c r="N5" s="59">
        <v>57.44</v>
      </c>
      <c r="O5" s="59"/>
      <c r="P5" s="59"/>
      <c r="Q5" s="59"/>
      <c r="R5" s="59" t="s">
        <v>39</v>
      </c>
      <c r="S5" s="59">
        <v>7</v>
      </c>
      <c r="T5" s="59">
        <v>3.04</v>
      </c>
      <c r="U5" s="59">
        <v>54.4</v>
      </c>
      <c r="V5" s="59">
        <v>94</v>
      </c>
      <c r="W5" s="59">
        <f t="shared" ref="W5:W14" si="0">U5*V5</f>
        <v>5113.6</v>
      </c>
      <c r="X5" s="59" t="s">
        <v>40</v>
      </c>
      <c r="Y5" s="59" t="s">
        <v>41</v>
      </c>
      <c r="Z5" s="59"/>
    </row>
    <row r="6" s="45" customFormat="1" ht="18.95" customHeight="1" spans="1:26">
      <c r="A6" s="59">
        <v>2</v>
      </c>
      <c r="B6" s="60">
        <v>0.897222222222222</v>
      </c>
      <c r="C6" s="59" t="s">
        <v>42</v>
      </c>
      <c r="D6" s="59" t="s">
        <v>43</v>
      </c>
      <c r="E6" s="59" t="s">
        <v>44</v>
      </c>
      <c r="F6" s="59">
        <v>13791579307</v>
      </c>
      <c r="G6" s="59" t="s">
        <v>35</v>
      </c>
      <c r="H6" s="59">
        <v>11824</v>
      </c>
      <c r="I6" s="59" t="s">
        <v>45</v>
      </c>
      <c r="J6" s="59" t="s">
        <v>46</v>
      </c>
      <c r="K6" s="59" t="s">
        <v>47</v>
      </c>
      <c r="L6" s="70">
        <v>93.68</v>
      </c>
      <c r="M6" s="59">
        <v>21.9</v>
      </c>
      <c r="N6" s="59">
        <v>71.78</v>
      </c>
      <c r="O6" s="59">
        <v>10</v>
      </c>
      <c r="P6" s="59">
        <v>2</v>
      </c>
      <c r="Q6" s="59">
        <v>2.8</v>
      </c>
      <c r="R6" s="81" t="s">
        <v>48</v>
      </c>
      <c r="S6" s="59"/>
      <c r="T6" s="59">
        <v>4.38</v>
      </c>
      <c r="U6" s="59">
        <v>67.4</v>
      </c>
      <c r="V6" s="59">
        <v>129</v>
      </c>
      <c r="W6" s="59">
        <f t="shared" si="0"/>
        <v>8694.6</v>
      </c>
      <c r="X6" s="59" t="s">
        <v>40</v>
      </c>
      <c r="Y6" s="59" t="s">
        <v>41</v>
      </c>
      <c r="Z6" s="59"/>
    </row>
    <row r="7" s="45" customFormat="1" ht="18.95" customHeight="1" spans="1:26">
      <c r="A7" s="59">
        <v>3</v>
      </c>
      <c r="B7" s="60">
        <v>0.898611111111111</v>
      </c>
      <c r="C7" s="59" t="s">
        <v>49</v>
      </c>
      <c r="D7" s="59" t="s">
        <v>50</v>
      </c>
      <c r="E7" s="59" t="s">
        <v>51</v>
      </c>
      <c r="F7" s="59">
        <v>13305228784</v>
      </c>
      <c r="G7" s="59" t="s">
        <v>35</v>
      </c>
      <c r="H7" s="59">
        <v>11823</v>
      </c>
      <c r="I7" s="59" t="s">
        <v>45</v>
      </c>
      <c r="J7" s="59" t="s">
        <v>46</v>
      </c>
      <c r="K7" s="59" t="s">
        <v>47</v>
      </c>
      <c r="L7" s="59">
        <v>95.96</v>
      </c>
      <c r="M7" s="59">
        <v>22.02</v>
      </c>
      <c r="N7" s="59">
        <v>73.94</v>
      </c>
      <c r="O7" s="59">
        <v>10</v>
      </c>
      <c r="P7" s="59">
        <v>2</v>
      </c>
      <c r="Q7" s="59">
        <v>2.8</v>
      </c>
      <c r="R7" s="81" t="s">
        <v>48</v>
      </c>
      <c r="S7" s="59"/>
      <c r="T7" s="59">
        <v>4.44</v>
      </c>
      <c r="U7" s="59">
        <v>69.5</v>
      </c>
      <c r="V7" s="59">
        <v>129</v>
      </c>
      <c r="W7" s="59">
        <f t="shared" si="0"/>
        <v>8965.5</v>
      </c>
      <c r="X7" s="59" t="s">
        <v>40</v>
      </c>
      <c r="Y7" s="59" t="s">
        <v>41</v>
      </c>
      <c r="Z7" s="59"/>
    </row>
    <row r="8" s="45" customFormat="1" ht="18.95" customHeight="1" spans="1:26">
      <c r="A8" s="59">
        <v>4</v>
      </c>
      <c r="B8" s="60">
        <v>0.917361111111111</v>
      </c>
      <c r="C8" s="59" t="s">
        <v>52</v>
      </c>
      <c r="D8" s="59" t="s">
        <v>53</v>
      </c>
      <c r="E8" s="59" t="s">
        <v>54</v>
      </c>
      <c r="F8" s="59">
        <v>18751653412</v>
      </c>
      <c r="G8" s="59" t="s">
        <v>55</v>
      </c>
      <c r="H8" s="59">
        <v>11825</v>
      </c>
      <c r="I8" s="71" t="s">
        <v>56</v>
      </c>
      <c r="J8" s="59" t="s">
        <v>46</v>
      </c>
      <c r="K8" s="59" t="s">
        <v>47</v>
      </c>
      <c r="L8" s="70">
        <v>92.48</v>
      </c>
      <c r="M8" s="59">
        <v>21.7</v>
      </c>
      <c r="N8" s="59">
        <v>70.78</v>
      </c>
      <c r="O8" s="59">
        <v>8</v>
      </c>
      <c r="P8" s="59">
        <v>2.2</v>
      </c>
      <c r="Q8" s="59">
        <v>2.8</v>
      </c>
      <c r="R8" s="81" t="s">
        <v>48</v>
      </c>
      <c r="S8" s="59"/>
      <c r="T8" s="59">
        <v>2.88</v>
      </c>
      <c r="U8" s="59">
        <v>67.9</v>
      </c>
      <c r="V8" s="59">
        <v>129</v>
      </c>
      <c r="W8" s="59">
        <f t="shared" si="0"/>
        <v>8759.1</v>
      </c>
      <c r="X8" s="59" t="s">
        <v>40</v>
      </c>
      <c r="Y8" s="59" t="s">
        <v>41</v>
      </c>
      <c r="Z8" s="59"/>
    </row>
    <row r="9" s="45" customFormat="1" ht="21" customHeight="1" spans="1:26">
      <c r="A9" s="59">
        <v>5</v>
      </c>
      <c r="B9" s="60">
        <v>0.919444444444444</v>
      </c>
      <c r="C9" s="61" t="s">
        <v>57</v>
      </c>
      <c r="D9" s="59" t="s">
        <v>53</v>
      </c>
      <c r="E9" s="59" t="s">
        <v>58</v>
      </c>
      <c r="F9" s="59">
        <v>15396848658</v>
      </c>
      <c r="G9" s="59" t="s">
        <v>55</v>
      </c>
      <c r="H9" s="59">
        <v>11826</v>
      </c>
      <c r="I9" s="71" t="s">
        <v>56</v>
      </c>
      <c r="J9" s="59" t="s">
        <v>46</v>
      </c>
      <c r="K9" s="59" t="s">
        <v>47</v>
      </c>
      <c r="L9" s="59">
        <v>88.92</v>
      </c>
      <c r="M9" s="59">
        <v>21.74</v>
      </c>
      <c r="N9" s="59">
        <v>67.18</v>
      </c>
      <c r="O9" s="59">
        <v>8</v>
      </c>
      <c r="P9" s="59">
        <v>2.2</v>
      </c>
      <c r="Q9" s="59">
        <v>2.8</v>
      </c>
      <c r="R9" s="81" t="s">
        <v>48</v>
      </c>
      <c r="S9" s="59"/>
      <c r="T9" s="59">
        <v>2.78</v>
      </c>
      <c r="U9" s="59">
        <v>64.4</v>
      </c>
      <c r="V9" s="59">
        <v>129</v>
      </c>
      <c r="W9" s="59">
        <f t="shared" si="0"/>
        <v>8307.6</v>
      </c>
      <c r="X9" s="59" t="s">
        <v>40</v>
      </c>
      <c r="Y9" s="59" t="s">
        <v>41</v>
      </c>
      <c r="Z9" s="59"/>
    </row>
    <row r="10" s="45" customFormat="1" ht="18.75" customHeight="1" spans="1:26">
      <c r="A10" s="59">
        <v>6</v>
      </c>
      <c r="B10" s="60">
        <v>0.00277777777777778</v>
      </c>
      <c r="C10" s="59" t="s">
        <v>59</v>
      </c>
      <c r="D10" s="59" t="s">
        <v>60</v>
      </c>
      <c r="E10" s="59" t="s">
        <v>61</v>
      </c>
      <c r="F10" s="59">
        <v>15852103716</v>
      </c>
      <c r="G10" s="59" t="s">
        <v>35</v>
      </c>
      <c r="H10" s="59">
        <v>11828</v>
      </c>
      <c r="I10" s="59" t="s">
        <v>36</v>
      </c>
      <c r="J10" s="59" t="s">
        <v>37</v>
      </c>
      <c r="K10" s="70" t="s">
        <v>38</v>
      </c>
      <c r="L10" s="59">
        <v>77.58</v>
      </c>
      <c r="M10" s="59">
        <v>18.5</v>
      </c>
      <c r="N10" s="59">
        <v>59.08</v>
      </c>
      <c r="O10" s="59"/>
      <c r="P10" s="59"/>
      <c r="Q10" s="59"/>
      <c r="R10" s="59" t="s">
        <v>39</v>
      </c>
      <c r="S10" s="59">
        <v>7</v>
      </c>
      <c r="T10" s="59">
        <v>1.08</v>
      </c>
      <c r="U10" s="59">
        <v>58</v>
      </c>
      <c r="V10" s="59">
        <v>96</v>
      </c>
      <c r="W10" s="59">
        <f t="shared" si="0"/>
        <v>5568</v>
      </c>
      <c r="X10" s="59" t="s">
        <v>40</v>
      </c>
      <c r="Y10" s="59" t="s">
        <v>41</v>
      </c>
      <c r="Z10" s="59"/>
    </row>
    <row r="11" s="45" customFormat="1" ht="18.75" customHeight="1" spans="1:26">
      <c r="A11" s="59">
        <v>7</v>
      </c>
      <c r="B11" s="60">
        <v>0.0645833333333333</v>
      </c>
      <c r="C11" s="59" t="s">
        <v>62</v>
      </c>
      <c r="D11" s="59" t="s">
        <v>63</v>
      </c>
      <c r="E11" s="59" t="s">
        <v>64</v>
      </c>
      <c r="F11" s="59">
        <v>13913481234</v>
      </c>
      <c r="G11" s="59" t="s">
        <v>35</v>
      </c>
      <c r="H11" s="59">
        <v>11829</v>
      </c>
      <c r="I11" s="59" t="s">
        <v>36</v>
      </c>
      <c r="J11" s="59" t="s">
        <v>37</v>
      </c>
      <c r="K11" s="70" t="s">
        <v>38</v>
      </c>
      <c r="L11" s="59">
        <v>73.74</v>
      </c>
      <c r="M11" s="59">
        <v>18.78</v>
      </c>
      <c r="N11" s="59">
        <v>54.96</v>
      </c>
      <c r="O11" s="59"/>
      <c r="P11" s="59"/>
      <c r="Q11" s="59"/>
      <c r="R11" s="59" t="s">
        <v>39</v>
      </c>
      <c r="S11" s="59">
        <v>7</v>
      </c>
      <c r="T11" s="59">
        <v>0.56</v>
      </c>
      <c r="U11" s="59">
        <v>54.4</v>
      </c>
      <c r="V11" s="59">
        <v>96</v>
      </c>
      <c r="W11" s="59">
        <f t="shared" si="0"/>
        <v>5222.4</v>
      </c>
      <c r="X11" s="59" t="s">
        <v>40</v>
      </c>
      <c r="Y11" s="59" t="s">
        <v>41</v>
      </c>
      <c r="Z11" s="59"/>
    </row>
    <row r="12" s="45" customFormat="1" ht="18.75" customHeight="1" spans="1:26">
      <c r="A12" s="59">
        <v>8</v>
      </c>
      <c r="B12" s="60">
        <v>0.0770833333333333</v>
      </c>
      <c r="C12" s="61" t="s">
        <v>65</v>
      </c>
      <c r="D12" s="59" t="s">
        <v>63</v>
      </c>
      <c r="E12" s="59" t="s">
        <v>66</v>
      </c>
      <c r="F12" s="59">
        <v>13626150626</v>
      </c>
      <c r="G12" s="59" t="s">
        <v>35</v>
      </c>
      <c r="H12" s="59">
        <v>11830</v>
      </c>
      <c r="I12" s="59" t="s">
        <v>36</v>
      </c>
      <c r="J12" s="59" t="s">
        <v>37</v>
      </c>
      <c r="K12" s="70" t="s">
        <v>38</v>
      </c>
      <c r="L12" s="59">
        <v>91.52</v>
      </c>
      <c r="M12" s="59">
        <v>20.2</v>
      </c>
      <c r="N12" s="59">
        <v>71.32</v>
      </c>
      <c r="O12" s="59"/>
      <c r="P12" s="59"/>
      <c r="Q12" s="59"/>
      <c r="R12" s="59" t="s">
        <v>39</v>
      </c>
      <c r="S12" s="59">
        <v>7</v>
      </c>
      <c r="T12" s="59">
        <v>0.52</v>
      </c>
      <c r="U12" s="59">
        <v>70.8</v>
      </c>
      <c r="V12" s="59">
        <v>96</v>
      </c>
      <c r="W12" s="59">
        <f t="shared" si="0"/>
        <v>6796.8</v>
      </c>
      <c r="X12" s="59" t="s">
        <v>40</v>
      </c>
      <c r="Y12" s="59" t="s">
        <v>41</v>
      </c>
      <c r="Z12" s="59"/>
    </row>
    <row r="13" s="45" customFormat="1" ht="18.75" customHeight="1" spans="1:26">
      <c r="A13" s="59">
        <v>9</v>
      </c>
      <c r="B13" s="60">
        <v>0.152777777777778</v>
      </c>
      <c r="C13" s="59" t="s">
        <v>67</v>
      </c>
      <c r="D13" s="59" t="s">
        <v>68</v>
      </c>
      <c r="E13" s="59" t="s">
        <v>69</v>
      </c>
      <c r="F13" s="59">
        <v>15152016113</v>
      </c>
      <c r="G13" s="59" t="s">
        <v>35</v>
      </c>
      <c r="H13" s="59">
        <v>11832</v>
      </c>
      <c r="I13" s="59" t="s">
        <v>36</v>
      </c>
      <c r="J13" s="59" t="s">
        <v>37</v>
      </c>
      <c r="K13" s="70" t="s">
        <v>38</v>
      </c>
      <c r="L13" s="59">
        <v>74.38</v>
      </c>
      <c r="M13" s="59">
        <v>19.3</v>
      </c>
      <c r="N13" s="59">
        <v>55.08</v>
      </c>
      <c r="O13" s="59"/>
      <c r="P13" s="59"/>
      <c r="Q13" s="59"/>
      <c r="R13" s="59" t="s">
        <v>39</v>
      </c>
      <c r="S13" s="59">
        <v>7</v>
      </c>
      <c r="T13" s="59">
        <v>1.08</v>
      </c>
      <c r="U13" s="59">
        <v>54</v>
      </c>
      <c r="V13" s="59">
        <v>96</v>
      </c>
      <c r="W13" s="59">
        <f t="shared" si="0"/>
        <v>5184</v>
      </c>
      <c r="X13" s="59" t="s">
        <v>40</v>
      </c>
      <c r="Y13" s="59" t="s">
        <v>41</v>
      </c>
      <c r="Z13" s="59"/>
    </row>
    <row r="14" s="45" customFormat="1" ht="18.75" customHeight="1" spans="1:26">
      <c r="A14" s="59">
        <v>10</v>
      </c>
      <c r="B14" s="60">
        <v>0.154861111111111</v>
      </c>
      <c r="C14" s="59" t="s">
        <v>70</v>
      </c>
      <c r="D14" s="59" t="s">
        <v>68</v>
      </c>
      <c r="E14" s="59" t="s">
        <v>71</v>
      </c>
      <c r="F14" s="59">
        <v>18118582637</v>
      </c>
      <c r="G14" s="59" t="s">
        <v>35</v>
      </c>
      <c r="H14" s="59">
        <v>11833</v>
      </c>
      <c r="I14" s="59" t="s">
        <v>36</v>
      </c>
      <c r="J14" s="59" t="s">
        <v>37</v>
      </c>
      <c r="K14" s="70" t="s">
        <v>38</v>
      </c>
      <c r="L14" s="59">
        <v>83.02</v>
      </c>
      <c r="M14" s="59">
        <v>21.62</v>
      </c>
      <c r="N14" s="59">
        <v>61.4</v>
      </c>
      <c r="O14" s="59"/>
      <c r="P14" s="59"/>
      <c r="Q14" s="59"/>
      <c r="R14" s="59" t="s">
        <v>39</v>
      </c>
      <c r="S14" s="59">
        <v>7</v>
      </c>
      <c r="T14" s="59">
        <v>1</v>
      </c>
      <c r="U14" s="59">
        <v>60.4</v>
      </c>
      <c r="V14" s="59">
        <v>96</v>
      </c>
      <c r="W14" s="59">
        <f t="shared" si="0"/>
        <v>5798.4</v>
      </c>
      <c r="X14" s="59" t="s">
        <v>40</v>
      </c>
      <c r="Y14" s="59" t="s">
        <v>41</v>
      </c>
      <c r="Z14" s="59"/>
    </row>
    <row r="15" s="45" customFormat="1" ht="18.95" customHeight="1" spans="1:26">
      <c r="A15" s="59"/>
      <c r="B15" s="60"/>
      <c r="C15" s="59"/>
      <c r="D15" s="59"/>
      <c r="E15" s="59"/>
      <c r="F15" s="59"/>
      <c r="G15" s="59"/>
      <c r="H15" s="59"/>
      <c r="I15" s="71"/>
      <c r="J15" s="59"/>
      <c r="K15" s="59"/>
      <c r="L15" s="70"/>
      <c r="M15" s="59"/>
      <c r="N15" s="59"/>
      <c r="O15" s="59"/>
      <c r="P15" s="59"/>
      <c r="Q15" s="59"/>
      <c r="R15" s="81"/>
      <c r="S15" s="59"/>
      <c r="T15" s="59"/>
      <c r="U15" s="59"/>
      <c r="V15" s="59"/>
      <c r="W15" s="59"/>
      <c r="X15" s="59"/>
      <c r="Y15" s="59"/>
      <c r="Z15" s="59"/>
    </row>
    <row r="16" s="45" customFormat="1" ht="18.95" customHeight="1" spans="1:26">
      <c r="A16" s="59"/>
      <c r="B16" s="60"/>
      <c r="C16" s="59"/>
      <c r="D16" s="59"/>
      <c r="E16" s="59"/>
      <c r="F16" s="59"/>
      <c r="G16" s="59"/>
      <c r="H16" s="59"/>
      <c r="I16" s="59"/>
      <c r="J16" s="59"/>
      <c r="K16" s="70"/>
      <c r="L16" s="70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="45" customFormat="1" ht="18.95" customHeight="1" spans="1:26">
      <c r="A17" s="59"/>
      <c r="B17" s="60"/>
      <c r="C17" s="59"/>
      <c r="D17" s="59"/>
      <c r="E17" s="59"/>
      <c r="F17" s="59"/>
      <c r="G17" s="59"/>
      <c r="H17" s="59"/>
      <c r="I17" s="59"/>
      <c r="J17" s="59"/>
      <c r="K17" s="59"/>
      <c r="L17" s="70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="45" customFormat="1" ht="18.95" customHeight="1" spans="1:26">
      <c r="A18" s="59"/>
      <c r="B18" s="60"/>
      <c r="C18" s="59"/>
      <c r="D18" s="59"/>
      <c r="E18" s="59"/>
      <c r="F18" s="59"/>
      <c r="G18" s="59"/>
      <c r="H18" s="59"/>
      <c r="I18" s="59"/>
      <c r="J18" s="59"/>
      <c r="K18" s="70"/>
      <c r="L18" s="70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27" customHeight="1" spans="1:26">
      <c r="A19" s="19" t="s">
        <v>72</v>
      </c>
      <c r="B19" s="62"/>
      <c r="C19" s="23"/>
      <c r="D19" s="19"/>
      <c r="E19" s="19"/>
      <c r="F19" s="19"/>
      <c r="G19" s="23"/>
      <c r="H19" s="23"/>
      <c r="I19" s="23"/>
      <c r="J19" s="23"/>
      <c r="K19" s="23"/>
      <c r="L19" s="23">
        <f>SUM(L5:L18)</f>
        <v>846.56</v>
      </c>
      <c r="M19" s="19"/>
      <c r="N19" s="23">
        <f>SUM(N5:N18)</f>
        <v>642.96</v>
      </c>
      <c r="O19" s="72"/>
      <c r="P19" s="23"/>
      <c r="Q19" s="82"/>
      <c r="R19" s="23"/>
      <c r="S19" s="23"/>
      <c r="T19" s="23">
        <f>SUM(T5:T18)</f>
        <v>21.76</v>
      </c>
      <c r="U19" s="23"/>
      <c r="V19" s="82"/>
      <c r="W19" s="19">
        <f>SUM(W5:W18)</f>
        <v>68410</v>
      </c>
      <c r="X19" s="82"/>
      <c r="Y19" s="19"/>
      <c r="Z19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6"/>
  <sheetViews>
    <sheetView tabSelected="1" workbookViewId="0">
      <selection activeCell="F13" sqref="F13"/>
    </sheetView>
  </sheetViews>
  <sheetFormatPr defaultColWidth="9" defaultRowHeight="13.5"/>
  <cols>
    <col min="1" max="1" width="5" style="4" customWidth="1"/>
    <col min="2" max="2" width="10.125" style="4" customWidth="1"/>
    <col min="3" max="3" width="10.5" style="4" customWidth="1"/>
    <col min="4" max="4" width="10.375" style="4" customWidth="1"/>
    <col min="5" max="5" width="9.375" style="4" customWidth="1"/>
    <col min="6" max="6" width="14.375" style="4" customWidth="1"/>
    <col min="7" max="7" width="10.75" style="4" customWidth="1"/>
    <col min="8" max="8" width="10.125" style="4" customWidth="1"/>
    <col min="9" max="9" width="7.875" style="4" customWidth="1"/>
    <col min="10" max="10" width="12.625" style="4"/>
    <col min="11" max="13" width="9" style="4"/>
    <col min="14" max="14" width="7.5" style="4" customWidth="1"/>
    <col min="15" max="15" width="6.875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25" customWidth="1"/>
    <col min="22" max="22" width="12.625"/>
    <col min="25" max="25" width="12.25" customWidth="1"/>
  </cols>
  <sheetData>
    <row r="1" s="1" customFormat="1" ht="39.95" customHeight="1" spans="1:2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2"/>
      <c r="X1" s="32"/>
      <c r="Y1" s="32"/>
    </row>
    <row r="2" s="1" customFormat="1" ht="21" customHeight="1" spans="1:25">
      <c r="A2" s="6"/>
      <c r="B2" s="7" t="s">
        <v>74</v>
      </c>
      <c r="C2" s="8"/>
      <c r="D2" s="8"/>
      <c r="E2" s="8"/>
      <c r="F2" s="8"/>
      <c r="G2" s="8"/>
      <c r="H2" s="8"/>
      <c r="I2" s="8"/>
      <c r="J2" s="8"/>
      <c r="K2" s="8"/>
      <c r="L2" s="24"/>
      <c r="M2" s="8"/>
      <c r="N2" s="8"/>
      <c r="O2" s="8"/>
      <c r="P2" s="8"/>
      <c r="Q2" s="8"/>
      <c r="R2" s="8"/>
      <c r="S2" s="8"/>
      <c r="T2" s="8"/>
      <c r="U2" s="8"/>
      <c r="V2" s="33"/>
      <c r="W2" s="32"/>
      <c r="X2" s="32"/>
      <c r="Y2" s="32"/>
    </row>
    <row r="3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2" t="s">
        <v>6</v>
      </c>
      <c r="U3" s="22"/>
      <c r="V3" s="22"/>
      <c r="W3" s="22" t="s">
        <v>7</v>
      </c>
      <c r="X3" s="22" t="s">
        <v>8</v>
      </c>
      <c r="Y3" s="22" t="s">
        <v>9</v>
      </c>
    </row>
    <row r="4" s="2" customFormat="1" ht="18.75" spans="1:25">
      <c r="A4" s="11"/>
      <c r="B4" s="10" t="s">
        <v>75</v>
      </c>
      <c r="C4" s="10" t="s">
        <v>11</v>
      </c>
      <c r="D4" s="10" t="s">
        <v>76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77</v>
      </c>
      <c r="L4" s="10" t="s">
        <v>78</v>
      </c>
      <c r="M4" s="10" t="s">
        <v>79</v>
      </c>
      <c r="N4" s="25" t="s">
        <v>23</v>
      </c>
      <c r="O4" s="25" t="s">
        <v>24</v>
      </c>
      <c r="P4" s="25" t="s">
        <v>25</v>
      </c>
      <c r="Q4" s="25" t="s">
        <v>80</v>
      </c>
      <c r="R4" s="25" t="s">
        <v>81</v>
      </c>
      <c r="S4" s="25" t="s">
        <v>28</v>
      </c>
      <c r="T4" s="25" t="s">
        <v>29</v>
      </c>
      <c r="U4" s="25" t="s">
        <v>82</v>
      </c>
      <c r="V4" s="25" t="s">
        <v>83</v>
      </c>
      <c r="W4" s="25"/>
      <c r="X4" s="25"/>
      <c r="Y4" s="25"/>
    </row>
    <row r="5" s="2" customFormat="1" ht="18.75" spans="1:25">
      <c r="A5" s="12">
        <v>1</v>
      </c>
      <c r="B5" s="13">
        <v>0.288194444444444</v>
      </c>
      <c r="C5" s="14" t="s">
        <v>84</v>
      </c>
      <c r="D5" s="14" t="s">
        <v>85</v>
      </c>
      <c r="E5" s="14" t="s">
        <v>85</v>
      </c>
      <c r="F5" s="14">
        <v>15854038599</v>
      </c>
      <c r="G5" s="14" t="s">
        <v>86</v>
      </c>
      <c r="H5" s="86" t="s">
        <v>87</v>
      </c>
      <c r="I5" s="14" t="s">
        <v>37</v>
      </c>
      <c r="J5" s="26" t="s">
        <v>88</v>
      </c>
      <c r="K5" s="14">
        <v>49.1</v>
      </c>
      <c r="L5" s="27">
        <v>16.39</v>
      </c>
      <c r="M5" s="14">
        <f t="shared" ref="M5:M63" si="0">K5-L5</f>
        <v>32.71</v>
      </c>
      <c r="N5" s="28"/>
      <c r="O5" s="28"/>
      <c r="P5" s="28"/>
      <c r="Q5" s="28"/>
      <c r="R5" s="28"/>
      <c r="S5" s="34" t="s">
        <v>89</v>
      </c>
      <c r="T5" s="14">
        <v>32.6</v>
      </c>
      <c r="U5" s="14">
        <v>101</v>
      </c>
      <c r="V5" s="14">
        <f t="shared" ref="V5:V63" si="1">T5*U5</f>
        <v>3292.6</v>
      </c>
      <c r="W5" s="14" t="s">
        <v>90</v>
      </c>
      <c r="X5" s="14" t="s">
        <v>91</v>
      </c>
      <c r="Y5" s="28"/>
    </row>
    <row r="6" s="2" customFormat="1" ht="18.75" spans="1:25">
      <c r="A6" s="11">
        <v>2</v>
      </c>
      <c r="B6" s="15">
        <v>0.290972222222222</v>
      </c>
      <c r="C6" s="14" t="s">
        <v>92</v>
      </c>
      <c r="D6" s="14" t="s">
        <v>93</v>
      </c>
      <c r="E6" s="14" t="s">
        <v>94</v>
      </c>
      <c r="F6" s="14">
        <v>17753053016</v>
      </c>
      <c r="G6" s="14" t="s">
        <v>95</v>
      </c>
      <c r="H6" s="86" t="s">
        <v>96</v>
      </c>
      <c r="I6" s="14" t="s">
        <v>97</v>
      </c>
      <c r="J6" s="29" t="s">
        <v>98</v>
      </c>
      <c r="K6" s="14">
        <v>97.28</v>
      </c>
      <c r="L6" s="14">
        <v>25.83</v>
      </c>
      <c r="M6" s="14">
        <f t="shared" si="0"/>
        <v>71.45</v>
      </c>
      <c r="N6" s="28"/>
      <c r="O6" s="28"/>
      <c r="P6" s="28"/>
      <c r="Q6" s="28"/>
      <c r="R6" s="28"/>
      <c r="S6" s="34">
        <v>0.003</v>
      </c>
      <c r="T6" s="14">
        <v>71.23</v>
      </c>
      <c r="U6" s="14">
        <v>565</v>
      </c>
      <c r="V6" s="14">
        <f t="shared" si="1"/>
        <v>40244.95</v>
      </c>
      <c r="W6" s="14" t="s">
        <v>90</v>
      </c>
      <c r="X6" s="14" t="s">
        <v>91</v>
      </c>
      <c r="Y6" s="28"/>
    </row>
    <row r="7" s="2" customFormat="1" ht="18.75" spans="1:25">
      <c r="A7" s="11">
        <v>3</v>
      </c>
      <c r="B7" s="13">
        <v>0.325694444444444</v>
      </c>
      <c r="C7" s="14" t="s">
        <v>99</v>
      </c>
      <c r="D7" s="14" t="s">
        <v>100</v>
      </c>
      <c r="E7" s="14" t="s">
        <v>100</v>
      </c>
      <c r="F7" s="14">
        <v>15153785444</v>
      </c>
      <c r="G7" s="16" t="s">
        <v>101</v>
      </c>
      <c r="H7" s="86" t="s">
        <v>102</v>
      </c>
      <c r="I7" s="14" t="s">
        <v>37</v>
      </c>
      <c r="J7" s="26" t="s">
        <v>88</v>
      </c>
      <c r="K7" s="14">
        <v>32.29</v>
      </c>
      <c r="L7" s="19">
        <v>9.29</v>
      </c>
      <c r="M7" s="14">
        <f t="shared" si="0"/>
        <v>23</v>
      </c>
      <c r="N7" s="28"/>
      <c r="O7" s="28"/>
      <c r="P7" s="28"/>
      <c r="Q7" s="28"/>
      <c r="R7" s="28"/>
      <c r="S7" s="34" t="s">
        <v>103</v>
      </c>
      <c r="T7" s="14">
        <v>22.5</v>
      </c>
      <c r="U7" s="14">
        <v>101</v>
      </c>
      <c r="V7" s="14">
        <f t="shared" si="1"/>
        <v>2272.5</v>
      </c>
      <c r="W7" s="14" t="s">
        <v>90</v>
      </c>
      <c r="X7" s="14" t="s">
        <v>91</v>
      </c>
      <c r="Y7" s="28"/>
    </row>
    <row r="8" s="2" customFormat="1" ht="18.75" spans="1:25">
      <c r="A8" s="12">
        <v>4</v>
      </c>
      <c r="B8" s="13">
        <v>0.34375</v>
      </c>
      <c r="C8" s="14" t="s">
        <v>104</v>
      </c>
      <c r="D8" s="14" t="s">
        <v>105</v>
      </c>
      <c r="E8" s="14" t="s">
        <v>105</v>
      </c>
      <c r="F8" s="14">
        <v>15064721789</v>
      </c>
      <c r="G8" s="14" t="s">
        <v>101</v>
      </c>
      <c r="H8" s="86" t="s">
        <v>106</v>
      </c>
      <c r="I8" s="14" t="s">
        <v>37</v>
      </c>
      <c r="J8" s="26" t="s">
        <v>88</v>
      </c>
      <c r="K8" s="14">
        <v>25.96</v>
      </c>
      <c r="L8" s="27">
        <v>9.35</v>
      </c>
      <c r="M8" s="14">
        <f t="shared" si="0"/>
        <v>16.61</v>
      </c>
      <c r="N8" s="28"/>
      <c r="O8" s="28"/>
      <c r="P8" s="28"/>
      <c r="Q8" s="28"/>
      <c r="R8" s="28"/>
      <c r="S8" s="34" t="s">
        <v>107</v>
      </c>
      <c r="T8" s="14">
        <v>15.8</v>
      </c>
      <c r="U8" s="14">
        <v>101</v>
      </c>
      <c r="V8" s="14">
        <f t="shared" si="1"/>
        <v>1595.8</v>
      </c>
      <c r="W8" s="14" t="s">
        <v>90</v>
      </c>
      <c r="X8" s="14" t="s">
        <v>91</v>
      </c>
      <c r="Y8" s="28"/>
    </row>
    <row r="9" s="2" customFormat="1" ht="18.75" spans="1:25">
      <c r="A9" s="12">
        <v>5</v>
      </c>
      <c r="B9" s="13">
        <v>0.3625</v>
      </c>
      <c r="C9" s="14" t="s">
        <v>108</v>
      </c>
      <c r="D9" s="14" t="s">
        <v>109</v>
      </c>
      <c r="E9" s="14" t="s">
        <v>109</v>
      </c>
      <c r="F9" s="14">
        <v>15064777797</v>
      </c>
      <c r="G9" s="14" t="s">
        <v>86</v>
      </c>
      <c r="H9" s="86" t="s">
        <v>110</v>
      </c>
      <c r="I9" s="14" t="s">
        <v>37</v>
      </c>
      <c r="J9" s="26" t="s">
        <v>88</v>
      </c>
      <c r="K9" s="14">
        <v>49.84</v>
      </c>
      <c r="L9" s="27">
        <v>16.51</v>
      </c>
      <c r="M9" s="14">
        <f t="shared" si="0"/>
        <v>33.33</v>
      </c>
      <c r="N9" s="28"/>
      <c r="O9" s="28"/>
      <c r="P9" s="28"/>
      <c r="Q9" s="28"/>
      <c r="R9" s="28"/>
      <c r="S9" s="34" t="s">
        <v>107</v>
      </c>
      <c r="T9" s="14">
        <v>32.5</v>
      </c>
      <c r="U9" s="14">
        <v>101</v>
      </c>
      <c r="V9" s="14">
        <f t="shared" si="1"/>
        <v>3282.5</v>
      </c>
      <c r="W9" s="14" t="s">
        <v>90</v>
      </c>
      <c r="X9" s="14" t="s">
        <v>91</v>
      </c>
      <c r="Y9" s="28"/>
    </row>
    <row r="10" s="2" customFormat="1" ht="18.75" spans="1:25">
      <c r="A10" s="12">
        <v>6</v>
      </c>
      <c r="B10" s="13">
        <v>0.363888888888889</v>
      </c>
      <c r="C10" s="14" t="s">
        <v>111</v>
      </c>
      <c r="D10" s="14" t="s">
        <v>112</v>
      </c>
      <c r="E10" s="14" t="s">
        <v>113</v>
      </c>
      <c r="F10" s="14">
        <v>18364021090</v>
      </c>
      <c r="G10" s="14" t="s">
        <v>86</v>
      </c>
      <c r="H10" s="86" t="s">
        <v>114</v>
      </c>
      <c r="I10" s="14" t="s">
        <v>37</v>
      </c>
      <c r="J10" s="26" t="s">
        <v>88</v>
      </c>
      <c r="K10" s="14">
        <v>48.89</v>
      </c>
      <c r="L10" s="27">
        <v>15.83</v>
      </c>
      <c r="M10" s="14">
        <f t="shared" si="0"/>
        <v>33.06</v>
      </c>
      <c r="N10" s="28"/>
      <c r="O10" s="28"/>
      <c r="P10" s="28"/>
      <c r="Q10" s="28"/>
      <c r="R10" s="28"/>
      <c r="S10" s="34" t="s">
        <v>115</v>
      </c>
      <c r="T10" s="14">
        <v>32.7</v>
      </c>
      <c r="U10" s="14">
        <v>101</v>
      </c>
      <c r="V10" s="14">
        <f t="shared" si="1"/>
        <v>3302.7</v>
      </c>
      <c r="W10" s="14" t="s">
        <v>90</v>
      </c>
      <c r="X10" s="14" t="s">
        <v>91</v>
      </c>
      <c r="Y10" s="28"/>
    </row>
    <row r="11" s="2" customFormat="1" ht="18.75" spans="1:25">
      <c r="A11" s="12">
        <v>7</v>
      </c>
      <c r="B11" s="13">
        <v>0.388888888888889</v>
      </c>
      <c r="C11" s="14" t="s">
        <v>116</v>
      </c>
      <c r="D11" s="14" t="s">
        <v>117</v>
      </c>
      <c r="E11" s="14" t="s">
        <v>118</v>
      </c>
      <c r="F11" s="14">
        <v>18369789993</v>
      </c>
      <c r="G11" s="14" t="s">
        <v>101</v>
      </c>
      <c r="H11" s="86" t="s">
        <v>119</v>
      </c>
      <c r="I11" s="14" t="s">
        <v>120</v>
      </c>
      <c r="J11" s="26" t="s">
        <v>121</v>
      </c>
      <c r="K11" s="14">
        <v>47.28</v>
      </c>
      <c r="L11" s="27">
        <v>14.99</v>
      </c>
      <c r="M11" s="14">
        <f t="shared" si="0"/>
        <v>32.29</v>
      </c>
      <c r="N11" s="28"/>
      <c r="O11" s="28"/>
      <c r="P11" s="28"/>
      <c r="Q11" s="28"/>
      <c r="R11" s="28"/>
      <c r="S11" s="34" t="s">
        <v>122</v>
      </c>
      <c r="T11" s="14">
        <v>31.3</v>
      </c>
      <c r="U11" s="14">
        <v>139</v>
      </c>
      <c r="V11" s="14">
        <f t="shared" si="1"/>
        <v>4350.7</v>
      </c>
      <c r="W11" s="14" t="s">
        <v>90</v>
      </c>
      <c r="X11" s="14" t="s">
        <v>91</v>
      </c>
      <c r="Y11" s="28"/>
    </row>
    <row r="12" s="2" customFormat="1" ht="18.75" spans="1:25">
      <c r="A12" s="12">
        <v>8</v>
      </c>
      <c r="B12" s="13">
        <v>0.390972222222222</v>
      </c>
      <c r="C12" s="14" t="s">
        <v>123</v>
      </c>
      <c r="D12" s="14" t="s">
        <v>117</v>
      </c>
      <c r="E12" s="14" t="s">
        <v>124</v>
      </c>
      <c r="F12" s="14">
        <v>17853719518</v>
      </c>
      <c r="G12" s="14" t="s">
        <v>101</v>
      </c>
      <c r="H12" s="86" t="s">
        <v>125</v>
      </c>
      <c r="I12" s="14" t="s">
        <v>120</v>
      </c>
      <c r="J12" s="26" t="s">
        <v>121</v>
      </c>
      <c r="K12" s="14">
        <v>45.71</v>
      </c>
      <c r="L12" s="27">
        <v>14.65</v>
      </c>
      <c r="M12" s="14">
        <f t="shared" si="0"/>
        <v>31.06</v>
      </c>
      <c r="N12" s="28"/>
      <c r="O12" s="28"/>
      <c r="P12" s="28"/>
      <c r="Q12" s="28"/>
      <c r="R12" s="28"/>
      <c r="S12" s="34" t="s">
        <v>122</v>
      </c>
      <c r="T12" s="14">
        <v>30.1</v>
      </c>
      <c r="U12" s="14">
        <v>139</v>
      </c>
      <c r="V12" s="14">
        <f t="shared" si="1"/>
        <v>4183.9</v>
      </c>
      <c r="W12" s="14" t="s">
        <v>90</v>
      </c>
      <c r="X12" s="14" t="s">
        <v>91</v>
      </c>
      <c r="Y12" s="28"/>
    </row>
    <row r="13" s="2" customFormat="1" ht="18.75" spans="1:25">
      <c r="A13" s="12">
        <v>9</v>
      </c>
      <c r="B13" s="13">
        <v>0.393055555555556</v>
      </c>
      <c r="C13" s="14" t="s">
        <v>126</v>
      </c>
      <c r="D13" s="14" t="s">
        <v>117</v>
      </c>
      <c r="E13" s="14" t="s">
        <v>127</v>
      </c>
      <c r="F13" s="14">
        <v>13345175033</v>
      </c>
      <c r="G13" s="14" t="s">
        <v>101</v>
      </c>
      <c r="H13" s="86" t="s">
        <v>128</v>
      </c>
      <c r="I13" s="14" t="s">
        <v>120</v>
      </c>
      <c r="J13" s="26" t="s">
        <v>121</v>
      </c>
      <c r="K13" s="14">
        <v>43.68</v>
      </c>
      <c r="L13" s="27">
        <v>14.03</v>
      </c>
      <c r="M13" s="14">
        <f t="shared" si="0"/>
        <v>29.65</v>
      </c>
      <c r="N13" s="28"/>
      <c r="O13" s="28"/>
      <c r="P13" s="28"/>
      <c r="Q13" s="28"/>
      <c r="R13" s="28"/>
      <c r="S13" s="34" t="s">
        <v>122</v>
      </c>
      <c r="T13" s="14">
        <v>28.7</v>
      </c>
      <c r="U13" s="14">
        <v>139</v>
      </c>
      <c r="V13" s="14">
        <f t="shared" si="1"/>
        <v>3989.3</v>
      </c>
      <c r="W13" s="14" t="s">
        <v>90</v>
      </c>
      <c r="X13" s="14" t="s">
        <v>91</v>
      </c>
      <c r="Y13" s="28"/>
    </row>
    <row r="14" s="2" customFormat="1" ht="18.75" spans="1:25">
      <c r="A14" s="12">
        <v>10</v>
      </c>
      <c r="B14" s="13">
        <v>0.394444444444444</v>
      </c>
      <c r="C14" s="14" t="s">
        <v>129</v>
      </c>
      <c r="D14" s="14" t="s">
        <v>130</v>
      </c>
      <c r="E14" s="14" t="s">
        <v>130</v>
      </c>
      <c r="F14" s="14">
        <v>13371255345</v>
      </c>
      <c r="G14" s="16" t="s">
        <v>101</v>
      </c>
      <c r="H14" s="86" t="s">
        <v>131</v>
      </c>
      <c r="I14" s="14" t="s">
        <v>37</v>
      </c>
      <c r="J14" s="26" t="s">
        <v>88</v>
      </c>
      <c r="K14" s="14">
        <v>49.1</v>
      </c>
      <c r="L14" s="27">
        <v>16.47</v>
      </c>
      <c r="M14" s="14">
        <f t="shared" si="0"/>
        <v>32.63</v>
      </c>
      <c r="N14" s="28"/>
      <c r="O14" s="28"/>
      <c r="P14" s="28"/>
      <c r="Q14" s="28"/>
      <c r="R14" s="28"/>
      <c r="S14" s="34" t="s">
        <v>115</v>
      </c>
      <c r="T14" s="14">
        <v>32.3</v>
      </c>
      <c r="U14" s="14">
        <v>101</v>
      </c>
      <c r="V14" s="14">
        <f t="shared" si="1"/>
        <v>3262.3</v>
      </c>
      <c r="W14" s="14" t="s">
        <v>90</v>
      </c>
      <c r="X14" s="14" t="s">
        <v>91</v>
      </c>
      <c r="Y14" s="28"/>
    </row>
    <row r="15" s="2" customFormat="1" ht="18.75" spans="1:25">
      <c r="A15" s="11">
        <v>11</v>
      </c>
      <c r="B15" s="13">
        <v>0.431944444444444</v>
      </c>
      <c r="C15" s="14" t="s">
        <v>132</v>
      </c>
      <c r="D15" s="14" t="s">
        <v>133</v>
      </c>
      <c r="E15" s="14" t="s">
        <v>134</v>
      </c>
      <c r="F15" s="14">
        <v>13954790192</v>
      </c>
      <c r="G15" s="14" t="s">
        <v>101</v>
      </c>
      <c r="H15" s="86" t="s">
        <v>135</v>
      </c>
      <c r="I15" s="14" t="s">
        <v>37</v>
      </c>
      <c r="J15" s="26" t="s">
        <v>88</v>
      </c>
      <c r="K15" s="14">
        <v>48.81</v>
      </c>
      <c r="L15" s="27">
        <v>15.86</v>
      </c>
      <c r="M15" s="14">
        <f t="shared" si="0"/>
        <v>32.95</v>
      </c>
      <c r="N15" s="28"/>
      <c r="O15" s="28"/>
      <c r="P15" s="28"/>
      <c r="Q15" s="28"/>
      <c r="R15" s="28"/>
      <c r="S15" s="34" t="s">
        <v>115</v>
      </c>
      <c r="T15" s="14">
        <v>31.9</v>
      </c>
      <c r="U15" s="14">
        <v>101</v>
      </c>
      <c r="V15" s="14">
        <f t="shared" si="1"/>
        <v>3221.9</v>
      </c>
      <c r="W15" s="14" t="s">
        <v>90</v>
      </c>
      <c r="X15" s="14" t="s">
        <v>91</v>
      </c>
      <c r="Y15" s="28"/>
    </row>
    <row r="16" s="2" customFormat="1" ht="18.75" spans="1:25">
      <c r="A16" s="11">
        <v>12</v>
      </c>
      <c r="B16" s="13">
        <v>0.453472222222222</v>
      </c>
      <c r="C16" s="14" t="s">
        <v>136</v>
      </c>
      <c r="D16" s="14" t="s">
        <v>137</v>
      </c>
      <c r="E16" s="14" t="s">
        <v>137</v>
      </c>
      <c r="F16" s="14">
        <v>15588714111</v>
      </c>
      <c r="G16" s="14" t="s">
        <v>138</v>
      </c>
      <c r="H16" s="86" t="s">
        <v>139</v>
      </c>
      <c r="I16" s="14" t="s">
        <v>37</v>
      </c>
      <c r="J16" s="26" t="s">
        <v>88</v>
      </c>
      <c r="K16" s="14">
        <v>49.15</v>
      </c>
      <c r="L16" s="27">
        <v>14.66</v>
      </c>
      <c r="M16" s="14">
        <f t="shared" si="0"/>
        <v>34.49</v>
      </c>
      <c r="N16" s="28"/>
      <c r="O16" s="28"/>
      <c r="P16" s="28"/>
      <c r="Q16" s="28"/>
      <c r="R16" s="28"/>
      <c r="S16" s="34" t="s">
        <v>89</v>
      </c>
      <c r="T16" s="14">
        <v>34.3</v>
      </c>
      <c r="U16" s="14">
        <v>101</v>
      </c>
      <c r="V16" s="14">
        <f t="shared" si="1"/>
        <v>3464.3</v>
      </c>
      <c r="W16" s="14" t="s">
        <v>90</v>
      </c>
      <c r="X16" s="14" t="s">
        <v>91</v>
      </c>
      <c r="Y16" s="28"/>
    </row>
    <row r="17" s="2" customFormat="1" ht="18.75" spans="1:25">
      <c r="A17" s="12">
        <v>13</v>
      </c>
      <c r="B17" s="13">
        <v>0.454166666666667</v>
      </c>
      <c r="C17" s="16" t="s">
        <v>140</v>
      </c>
      <c r="D17" s="14" t="s">
        <v>141</v>
      </c>
      <c r="E17" s="14" t="s">
        <v>141</v>
      </c>
      <c r="F17" s="14">
        <v>15006574312</v>
      </c>
      <c r="G17" s="14" t="s">
        <v>86</v>
      </c>
      <c r="H17" s="86" t="s">
        <v>142</v>
      </c>
      <c r="I17" s="14" t="s">
        <v>37</v>
      </c>
      <c r="J17" s="26" t="s">
        <v>88</v>
      </c>
      <c r="K17" s="14">
        <v>49.4</v>
      </c>
      <c r="L17" s="27">
        <v>14.67</v>
      </c>
      <c r="M17" s="14">
        <f t="shared" si="0"/>
        <v>34.73</v>
      </c>
      <c r="N17" s="28"/>
      <c r="O17" s="28"/>
      <c r="P17" s="28"/>
      <c r="Q17" s="28"/>
      <c r="R17" s="28"/>
      <c r="S17" s="34" t="s">
        <v>89</v>
      </c>
      <c r="T17" s="14">
        <v>34.6</v>
      </c>
      <c r="U17" s="14">
        <v>101</v>
      </c>
      <c r="V17" s="14">
        <f t="shared" si="1"/>
        <v>3494.6</v>
      </c>
      <c r="W17" s="14" t="s">
        <v>90</v>
      </c>
      <c r="X17" s="14" t="s">
        <v>91</v>
      </c>
      <c r="Y17" s="28"/>
    </row>
    <row r="18" s="2" customFormat="1" ht="18.75" spans="1:25">
      <c r="A18" s="12">
        <v>14</v>
      </c>
      <c r="B18" s="13">
        <v>0.515972222222222</v>
      </c>
      <c r="C18" s="14" t="s">
        <v>143</v>
      </c>
      <c r="D18" s="14" t="s">
        <v>144</v>
      </c>
      <c r="E18" s="14" t="s">
        <v>144</v>
      </c>
      <c r="F18" s="14">
        <v>13854777883</v>
      </c>
      <c r="G18" s="14" t="s">
        <v>101</v>
      </c>
      <c r="H18" s="86" t="s">
        <v>145</v>
      </c>
      <c r="I18" s="14" t="s">
        <v>37</v>
      </c>
      <c r="J18" s="26" t="s">
        <v>88</v>
      </c>
      <c r="K18" s="14">
        <v>26.05</v>
      </c>
      <c r="L18" s="27">
        <v>8.65</v>
      </c>
      <c r="M18" s="14">
        <f t="shared" si="0"/>
        <v>17.4</v>
      </c>
      <c r="N18" s="28"/>
      <c r="O18" s="28"/>
      <c r="P18" s="28"/>
      <c r="Q18" s="28"/>
      <c r="R18" s="28"/>
      <c r="S18" s="34" t="s">
        <v>107</v>
      </c>
      <c r="T18" s="14">
        <v>16.6</v>
      </c>
      <c r="U18" s="14">
        <v>101</v>
      </c>
      <c r="V18" s="14">
        <f t="shared" si="1"/>
        <v>1676.6</v>
      </c>
      <c r="W18" s="14" t="s">
        <v>90</v>
      </c>
      <c r="X18" s="14" t="s">
        <v>91</v>
      </c>
      <c r="Y18" s="28"/>
    </row>
    <row r="19" s="3" customFormat="1" ht="18.75" spans="1:25">
      <c r="A19" s="17">
        <v>15</v>
      </c>
      <c r="B19" s="18">
        <v>0.518055555555556</v>
      </c>
      <c r="C19" s="14" t="s">
        <v>146</v>
      </c>
      <c r="D19" s="14" t="s">
        <v>147</v>
      </c>
      <c r="E19" s="14" t="s">
        <v>148</v>
      </c>
      <c r="F19" s="14">
        <v>15998722209</v>
      </c>
      <c r="G19" s="14" t="s">
        <v>138</v>
      </c>
      <c r="H19" s="86" t="s">
        <v>149</v>
      </c>
      <c r="I19" s="14" t="s">
        <v>37</v>
      </c>
      <c r="J19" s="26" t="s">
        <v>88</v>
      </c>
      <c r="K19" s="16">
        <v>49.28</v>
      </c>
      <c r="L19" s="30">
        <v>30.86</v>
      </c>
      <c r="M19" s="16">
        <f t="shared" si="0"/>
        <v>18.42</v>
      </c>
      <c r="N19" s="31"/>
      <c r="O19" s="31"/>
      <c r="P19" s="31"/>
      <c r="Q19" s="31"/>
      <c r="R19" s="31"/>
      <c r="S19" s="34" t="s">
        <v>89</v>
      </c>
      <c r="T19" s="14">
        <v>18.3</v>
      </c>
      <c r="U19" s="14">
        <v>101</v>
      </c>
      <c r="V19" s="16">
        <f t="shared" si="1"/>
        <v>1848.3</v>
      </c>
      <c r="W19" s="14" t="s">
        <v>90</v>
      </c>
      <c r="X19" s="14" t="s">
        <v>91</v>
      </c>
      <c r="Y19" s="31"/>
    </row>
    <row r="20" s="2" customFormat="1" ht="18.75" spans="1:25">
      <c r="A20" s="12">
        <v>16</v>
      </c>
      <c r="B20" s="13">
        <v>0.554166666666667</v>
      </c>
      <c r="C20" s="14" t="s">
        <v>150</v>
      </c>
      <c r="D20" s="14" t="s">
        <v>151</v>
      </c>
      <c r="E20" s="14" t="s">
        <v>151</v>
      </c>
      <c r="F20" s="14">
        <v>18953005713</v>
      </c>
      <c r="G20" s="14" t="s">
        <v>86</v>
      </c>
      <c r="H20" s="86" t="s">
        <v>152</v>
      </c>
      <c r="I20" s="14" t="s">
        <v>37</v>
      </c>
      <c r="J20" s="26" t="s">
        <v>88</v>
      </c>
      <c r="K20" s="14">
        <v>49.03</v>
      </c>
      <c r="L20" s="27">
        <v>16.33</v>
      </c>
      <c r="M20" s="14">
        <f t="shared" si="0"/>
        <v>32.7</v>
      </c>
      <c r="N20" s="28"/>
      <c r="O20" s="28"/>
      <c r="P20" s="28"/>
      <c r="Q20" s="28"/>
      <c r="R20" s="28"/>
      <c r="S20" s="34" t="s">
        <v>89</v>
      </c>
      <c r="T20" s="14">
        <v>32.6</v>
      </c>
      <c r="U20" s="14">
        <v>101</v>
      </c>
      <c r="V20" s="14">
        <f t="shared" si="1"/>
        <v>3292.6</v>
      </c>
      <c r="W20" s="14" t="s">
        <v>90</v>
      </c>
      <c r="X20" s="14" t="s">
        <v>91</v>
      </c>
      <c r="Y20" s="28"/>
    </row>
    <row r="21" s="2" customFormat="1" ht="18.75" spans="1:25">
      <c r="A21" s="11">
        <v>17</v>
      </c>
      <c r="B21" s="13">
        <v>0.569444444444444</v>
      </c>
      <c r="C21" s="14" t="s">
        <v>153</v>
      </c>
      <c r="D21" s="14" t="s">
        <v>154</v>
      </c>
      <c r="E21" s="14" t="s">
        <v>154</v>
      </c>
      <c r="F21" s="14">
        <v>15163082725</v>
      </c>
      <c r="G21" s="14" t="s">
        <v>86</v>
      </c>
      <c r="H21" s="86" t="s">
        <v>155</v>
      </c>
      <c r="I21" s="14" t="s">
        <v>37</v>
      </c>
      <c r="J21" s="26" t="s">
        <v>88</v>
      </c>
      <c r="K21" s="14">
        <v>48.95</v>
      </c>
      <c r="L21" s="27">
        <v>16.15</v>
      </c>
      <c r="M21" s="14">
        <f t="shared" si="0"/>
        <v>32.8</v>
      </c>
      <c r="N21" s="28"/>
      <c r="O21" s="28"/>
      <c r="P21" s="28"/>
      <c r="Q21" s="28"/>
      <c r="R21" s="28"/>
      <c r="S21" s="34" t="s">
        <v>89</v>
      </c>
      <c r="T21" s="14">
        <v>32.7</v>
      </c>
      <c r="U21" s="14">
        <v>101</v>
      </c>
      <c r="V21" s="14">
        <f t="shared" si="1"/>
        <v>3302.7</v>
      </c>
      <c r="W21" s="14" t="s">
        <v>90</v>
      </c>
      <c r="X21" s="14" t="s">
        <v>91</v>
      </c>
      <c r="Y21" s="28"/>
    </row>
    <row r="22" s="2" customFormat="1" ht="18.75" spans="1:25">
      <c r="A22" s="11">
        <v>18</v>
      </c>
      <c r="B22" s="13">
        <v>0.570833333333333</v>
      </c>
      <c r="C22" s="14" t="s">
        <v>156</v>
      </c>
      <c r="D22" s="14" t="s">
        <v>157</v>
      </c>
      <c r="E22" s="14" t="s">
        <v>157</v>
      </c>
      <c r="F22" s="14">
        <v>18555119799</v>
      </c>
      <c r="G22" s="14" t="s">
        <v>86</v>
      </c>
      <c r="H22" s="86" t="s">
        <v>158</v>
      </c>
      <c r="I22" s="14" t="s">
        <v>37</v>
      </c>
      <c r="J22" s="26" t="s">
        <v>88</v>
      </c>
      <c r="K22" s="14">
        <v>48.58</v>
      </c>
      <c r="L22" s="27">
        <v>15.78</v>
      </c>
      <c r="M22" s="14">
        <f t="shared" si="0"/>
        <v>32.8</v>
      </c>
      <c r="N22" s="28"/>
      <c r="O22" s="28"/>
      <c r="P22" s="28"/>
      <c r="Q22" s="28"/>
      <c r="R22" s="28"/>
      <c r="S22" s="34" t="s">
        <v>159</v>
      </c>
      <c r="T22" s="14">
        <v>32.6</v>
      </c>
      <c r="U22" s="14">
        <v>101</v>
      </c>
      <c r="V22" s="14">
        <f t="shared" si="1"/>
        <v>3292.6</v>
      </c>
      <c r="W22" s="14" t="s">
        <v>90</v>
      </c>
      <c r="X22" s="14" t="s">
        <v>91</v>
      </c>
      <c r="Y22" s="28"/>
    </row>
    <row r="23" s="2" customFormat="1" ht="18.75" spans="1:25">
      <c r="A23" s="12">
        <v>19</v>
      </c>
      <c r="B23" s="13">
        <v>0.676388888888889</v>
      </c>
      <c r="C23" s="14" t="s">
        <v>108</v>
      </c>
      <c r="D23" s="14" t="s">
        <v>109</v>
      </c>
      <c r="E23" s="14" t="s">
        <v>109</v>
      </c>
      <c r="F23" s="14">
        <v>15064777797</v>
      </c>
      <c r="G23" s="14" t="s">
        <v>86</v>
      </c>
      <c r="H23" s="86" t="s">
        <v>160</v>
      </c>
      <c r="I23" s="14" t="s">
        <v>37</v>
      </c>
      <c r="J23" s="26" t="s">
        <v>88</v>
      </c>
      <c r="K23" s="14">
        <v>49.73</v>
      </c>
      <c r="L23" s="19">
        <v>16.43</v>
      </c>
      <c r="M23" s="14">
        <f t="shared" si="0"/>
        <v>33.3</v>
      </c>
      <c r="N23" s="28"/>
      <c r="O23" s="28"/>
      <c r="P23" s="28"/>
      <c r="Q23" s="28"/>
      <c r="R23" s="28"/>
      <c r="S23" s="34" t="s">
        <v>159</v>
      </c>
      <c r="T23" s="14">
        <v>33.1</v>
      </c>
      <c r="U23" s="14">
        <v>101</v>
      </c>
      <c r="V23" s="14">
        <f t="shared" si="1"/>
        <v>3343.1</v>
      </c>
      <c r="W23" s="14" t="s">
        <v>90</v>
      </c>
      <c r="X23" s="14" t="s">
        <v>91</v>
      </c>
      <c r="Y23" s="28"/>
    </row>
    <row r="24" s="2" customFormat="1" ht="18.75" spans="1:25">
      <c r="A24" s="12">
        <v>20</v>
      </c>
      <c r="B24" s="13">
        <v>0.784722222222222</v>
      </c>
      <c r="C24" s="14" t="s">
        <v>161</v>
      </c>
      <c r="D24" s="14" t="s">
        <v>162</v>
      </c>
      <c r="E24" s="14" t="s">
        <v>163</v>
      </c>
      <c r="F24" s="14">
        <v>13963720663</v>
      </c>
      <c r="G24" s="14" t="s">
        <v>101</v>
      </c>
      <c r="H24" s="86" t="s">
        <v>164</v>
      </c>
      <c r="I24" s="14" t="s">
        <v>37</v>
      </c>
      <c r="J24" s="26" t="s">
        <v>88</v>
      </c>
      <c r="K24" s="14">
        <v>48.72</v>
      </c>
      <c r="L24" s="19">
        <v>16.08</v>
      </c>
      <c r="M24" s="14">
        <f t="shared" si="0"/>
        <v>32.64</v>
      </c>
      <c r="N24" s="28"/>
      <c r="O24" s="28"/>
      <c r="P24" s="28"/>
      <c r="Q24" s="28"/>
      <c r="R24" s="28"/>
      <c r="S24" s="34" t="s">
        <v>103</v>
      </c>
      <c r="T24" s="14">
        <v>32.1</v>
      </c>
      <c r="U24" s="14">
        <v>101</v>
      </c>
      <c r="V24" s="14">
        <f t="shared" si="1"/>
        <v>3242.1</v>
      </c>
      <c r="W24" s="14" t="s">
        <v>90</v>
      </c>
      <c r="X24" s="14" t="s">
        <v>91</v>
      </c>
      <c r="Y24" s="28"/>
    </row>
    <row r="25" s="2" customFormat="1" ht="18.75" spans="1:25">
      <c r="A25" s="12">
        <v>21</v>
      </c>
      <c r="B25" s="13">
        <v>0.801388888888889</v>
      </c>
      <c r="C25" s="14" t="s">
        <v>146</v>
      </c>
      <c r="D25" s="14" t="s">
        <v>147</v>
      </c>
      <c r="E25" s="14" t="s">
        <v>148</v>
      </c>
      <c r="F25" s="14">
        <v>15998722209</v>
      </c>
      <c r="G25" s="14" t="s">
        <v>138</v>
      </c>
      <c r="H25" s="86" t="s">
        <v>165</v>
      </c>
      <c r="I25" s="14" t="s">
        <v>37</v>
      </c>
      <c r="J25" s="26" t="s">
        <v>88</v>
      </c>
      <c r="K25" s="14">
        <v>49.17</v>
      </c>
      <c r="L25" s="19">
        <v>14.43</v>
      </c>
      <c r="M25" s="14">
        <f t="shared" si="0"/>
        <v>34.74</v>
      </c>
      <c r="N25" s="28"/>
      <c r="O25" s="28"/>
      <c r="P25" s="28"/>
      <c r="Q25" s="28"/>
      <c r="R25" s="28"/>
      <c r="S25" s="34" t="s">
        <v>115</v>
      </c>
      <c r="T25" s="14">
        <v>34.4</v>
      </c>
      <c r="U25" s="14">
        <v>101</v>
      </c>
      <c r="V25" s="14">
        <f t="shared" si="1"/>
        <v>3474.4</v>
      </c>
      <c r="W25" s="14" t="s">
        <v>90</v>
      </c>
      <c r="X25" s="14" t="s">
        <v>91</v>
      </c>
      <c r="Y25" s="28"/>
    </row>
    <row r="26" s="2" customFormat="1" ht="18.75" spans="1:25">
      <c r="A26" s="12">
        <v>22</v>
      </c>
      <c r="B26" s="13">
        <v>0.892361111111111</v>
      </c>
      <c r="C26" s="14" t="s">
        <v>150</v>
      </c>
      <c r="D26" s="14" t="s">
        <v>151</v>
      </c>
      <c r="E26" s="14" t="s">
        <v>151</v>
      </c>
      <c r="F26" s="14">
        <v>18953005713</v>
      </c>
      <c r="G26" s="14" t="s">
        <v>86</v>
      </c>
      <c r="H26" s="86" t="s">
        <v>166</v>
      </c>
      <c r="I26" s="14" t="s">
        <v>37</v>
      </c>
      <c r="J26" s="26" t="s">
        <v>88</v>
      </c>
      <c r="K26" s="14">
        <v>49.22</v>
      </c>
      <c r="L26" s="19">
        <v>16.26</v>
      </c>
      <c r="M26" s="14">
        <f t="shared" si="0"/>
        <v>32.96</v>
      </c>
      <c r="N26" s="28"/>
      <c r="O26" s="28"/>
      <c r="P26" s="28"/>
      <c r="Q26" s="28"/>
      <c r="R26" s="28"/>
      <c r="S26" s="34" t="s">
        <v>159</v>
      </c>
      <c r="T26" s="14">
        <v>32.7</v>
      </c>
      <c r="U26" s="14">
        <v>101</v>
      </c>
      <c r="V26" s="14">
        <f t="shared" si="1"/>
        <v>3302.7</v>
      </c>
      <c r="W26" s="14" t="s">
        <v>90</v>
      </c>
      <c r="X26" s="14" t="s">
        <v>91</v>
      </c>
      <c r="Y26" s="28"/>
    </row>
    <row r="27" s="2" customFormat="1" ht="18.75" spans="1:25">
      <c r="A27" s="12">
        <v>23</v>
      </c>
      <c r="B27" s="13">
        <v>0.89375</v>
      </c>
      <c r="C27" s="14" t="s">
        <v>153</v>
      </c>
      <c r="D27" s="14" t="s">
        <v>154</v>
      </c>
      <c r="E27" s="14" t="s">
        <v>154</v>
      </c>
      <c r="F27" s="14">
        <v>15163082725</v>
      </c>
      <c r="G27" s="14" t="s">
        <v>86</v>
      </c>
      <c r="H27" s="86" t="s">
        <v>167</v>
      </c>
      <c r="I27" s="14" t="s">
        <v>37</v>
      </c>
      <c r="J27" s="26" t="s">
        <v>88</v>
      </c>
      <c r="K27" s="14">
        <v>50.7</v>
      </c>
      <c r="L27" s="19">
        <v>16.1</v>
      </c>
      <c r="M27" s="14">
        <f t="shared" si="0"/>
        <v>34.6</v>
      </c>
      <c r="N27" s="28"/>
      <c r="O27" s="28"/>
      <c r="P27" s="28"/>
      <c r="Q27" s="28"/>
      <c r="R27" s="28"/>
      <c r="S27" s="34" t="s">
        <v>159</v>
      </c>
      <c r="T27" s="14">
        <v>34.4</v>
      </c>
      <c r="U27" s="14">
        <v>101</v>
      </c>
      <c r="V27" s="14">
        <f t="shared" si="1"/>
        <v>3474.4</v>
      </c>
      <c r="W27" s="14" t="s">
        <v>90</v>
      </c>
      <c r="X27" s="14" t="s">
        <v>91</v>
      </c>
      <c r="Y27" s="28"/>
    </row>
    <row r="28" s="2" customFormat="1" ht="18.75" spans="1:25">
      <c r="A28" s="11">
        <v>33</v>
      </c>
      <c r="B28" s="15"/>
      <c r="C28" s="14"/>
      <c r="D28" s="14"/>
      <c r="E28" s="14"/>
      <c r="F28" s="14"/>
      <c r="G28" s="14"/>
      <c r="H28" s="14"/>
      <c r="I28" s="14"/>
      <c r="J28" s="26"/>
      <c r="K28" s="14"/>
      <c r="L28" s="19"/>
      <c r="M28" s="14">
        <f t="shared" si="0"/>
        <v>0</v>
      </c>
      <c r="N28" s="28"/>
      <c r="O28" s="28"/>
      <c r="P28" s="28"/>
      <c r="Q28" s="28"/>
      <c r="R28" s="28"/>
      <c r="S28" s="34"/>
      <c r="T28" s="14"/>
      <c r="U28" s="14"/>
      <c r="V28" s="14">
        <f t="shared" si="1"/>
        <v>0</v>
      </c>
      <c r="W28" s="14"/>
      <c r="X28" s="14"/>
      <c r="Y28" s="28"/>
    </row>
    <row r="29" s="2" customFormat="1" ht="18.75" spans="1:25">
      <c r="A29" s="12">
        <v>34</v>
      </c>
      <c r="B29" s="15"/>
      <c r="C29" s="14"/>
      <c r="D29" s="14"/>
      <c r="E29" s="14"/>
      <c r="F29" s="14"/>
      <c r="G29" s="14"/>
      <c r="H29" s="14"/>
      <c r="I29" s="14"/>
      <c r="J29" s="26"/>
      <c r="K29" s="14"/>
      <c r="L29" s="19"/>
      <c r="M29" s="14">
        <f t="shared" si="0"/>
        <v>0</v>
      </c>
      <c r="N29" s="28"/>
      <c r="O29" s="28"/>
      <c r="P29" s="28"/>
      <c r="Q29" s="28"/>
      <c r="R29" s="28"/>
      <c r="S29" s="34"/>
      <c r="T29" s="14"/>
      <c r="U29" s="14"/>
      <c r="V29" s="14">
        <f t="shared" si="1"/>
        <v>0</v>
      </c>
      <c r="W29" s="14"/>
      <c r="X29" s="14"/>
      <c r="Y29" s="28"/>
    </row>
    <row r="30" s="2" customFormat="1" ht="18.75" spans="1:25">
      <c r="A30" s="12">
        <v>35</v>
      </c>
      <c r="B30" s="15"/>
      <c r="C30" s="14"/>
      <c r="D30" s="14"/>
      <c r="E30" s="14"/>
      <c r="F30" s="14"/>
      <c r="G30" s="14"/>
      <c r="H30" s="14"/>
      <c r="I30" s="14"/>
      <c r="J30" s="26"/>
      <c r="K30" s="14"/>
      <c r="L30" s="19"/>
      <c r="M30" s="14">
        <f t="shared" si="0"/>
        <v>0</v>
      </c>
      <c r="N30" s="28"/>
      <c r="O30" s="28"/>
      <c r="P30" s="28"/>
      <c r="Q30" s="28"/>
      <c r="R30" s="28"/>
      <c r="S30" s="34"/>
      <c r="T30" s="14"/>
      <c r="U30" s="14"/>
      <c r="V30" s="14">
        <f t="shared" si="1"/>
        <v>0</v>
      </c>
      <c r="W30" s="14"/>
      <c r="X30" s="14"/>
      <c r="Y30" s="28"/>
    </row>
    <row r="31" s="2" customFormat="1" ht="18.75" spans="1:25">
      <c r="A31" s="12">
        <v>36</v>
      </c>
      <c r="B31" s="15"/>
      <c r="C31" s="14"/>
      <c r="D31" s="14"/>
      <c r="E31" s="14"/>
      <c r="F31" s="14"/>
      <c r="G31" s="14"/>
      <c r="H31" s="14"/>
      <c r="I31" s="14"/>
      <c r="J31" s="26"/>
      <c r="K31" s="14"/>
      <c r="L31" s="19"/>
      <c r="M31" s="14">
        <f t="shared" si="0"/>
        <v>0</v>
      </c>
      <c r="N31" s="28"/>
      <c r="O31" s="28"/>
      <c r="P31" s="28"/>
      <c r="Q31" s="28"/>
      <c r="R31" s="28"/>
      <c r="S31" s="34"/>
      <c r="T31" s="14"/>
      <c r="U31" s="14"/>
      <c r="V31" s="14">
        <f t="shared" si="1"/>
        <v>0</v>
      </c>
      <c r="W31" s="14"/>
      <c r="X31" s="14"/>
      <c r="Y31" s="28"/>
    </row>
    <row r="32" s="2" customFormat="1" ht="18.75" hidden="1" spans="1:25">
      <c r="A32" s="12">
        <v>37</v>
      </c>
      <c r="B32" s="15"/>
      <c r="C32" s="14"/>
      <c r="D32" s="14"/>
      <c r="E32" s="14"/>
      <c r="F32" s="14"/>
      <c r="G32" s="14"/>
      <c r="H32" s="14"/>
      <c r="I32" s="14"/>
      <c r="J32" s="26"/>
      <c r="K32" s="14"/>
      <c r="L32" s="19"/>
      <c r="M32" s="14">
        <f t="shared" si="0"/>
        <v>0</v>
      </c>
      <c r="N32" s="28"/>
      <c r="O32" s="28"/>
      <c r="P32" s="28"/>
      <c r="Q32" s="28"/>
      <c r="R32" s="28"/>
      <c r="S32" s="34"/>
      <c r="T32" s="14"/>
      <c r="U32" s="14"/>
      <c r="V32" s="14">
        <f t="shared" si="1"/>
        <v>0</v>
      </c>
      <c r="W32" s="14"/>
      <c r="X32" s="14"/>
      <c r="Y32" s="28"/>
    </row>
    <row r="33" s="2" customFormat="1" ht="18.75" hidden="1" spans="1:25">
      <c r="A33" s="12">
        <v>38</v>
      </c>
      <c r="B33" s="15"/>
      <c r="C33" s="14"/>
      <c r="D33" s="14"/>
      <c r="E33" s="14"/>
      <c r="F33" s="14"/>
      <c r="G33" s="14"/>
      <c r="H33" s="14"/>
      <c r="I33" s="14"/>
      <c r="J33" s="26"/>
      <c r="K33" s="14"/>
      <c r="L33" s="19"/>
      <c r="M33" s="14">
        <f t="shared" si="0"/>
        <v>0</v>
      </c>
      <c r="N33" s="28"/>
      <c r="O33" s="28"/>
      <c r="P33" s="28"/>
      <c r="Q33" s="28"/>
      <c r="R33" s="28"/>
      <c r="S33" s="34"/>
      <c r="T33" s="14"/>
      <c r="U33" s="14"/>
      <c r="V33" s="14">
        <f t="shared" si="1"/>
        <v>0</v>
      </c>
      <c r="W33" s="14"/>
      <c r="X33" s="14"/>
      <c r="Y33" s="28"/>
    </row>
    <row r="34" s="2" customFormat="1" ht="18.75" hidden="1" spans="1:25">
      <c r="A34" s="12">
        <v>39</v>
      </c>
      <c r="B34" s="15"/>
      <c r="C34" s="16"/>
      <c r="D34" s="16"/>
      <c r="E34" s="16"/>
      <c r="F34" s="16"/>
      <c r="G34" s="16"/>
      <c r="H34" s="14"/>
      <c r="I34" s="14"/>
      <c r="J34" s="26"/>
      <c r="K34" s="14"/>
      <c r="L34" s="14"/>
      <c r="M34" s="14">
        <f t="shared" si="0"/>
        <v>0</v>
      </c>
      <c r="N34" s="28"/>
      <c r="O34" s="28"/>
      <c r="P34" s="28"/>
      <c r="Q34" s="28"/>
      <c r="R34" s="28"/>
      <c r="S34" s="34"/>
      <c r="T34" s="14"/>
      <c r="U34" s="14"/>
      <c r="V34" s="14">
        <f t="shared" si="1"/>
        <v>0</v>
      </c>
      <c r="W34" s="14"/>
      <c r="X34" s="14"/>
      <c r="Y34" s="28"/>
    </row>
    <row r="35" s="2" customFormat="1" ht="18.75" hidden="1" spans="1:25">
      <c r="A35" s="12">
        <v>40</v>
      </c>
      <c r="B35" s="15"/>
      <c r="C35" s="14"/>
      <c r="D35" s="14"/>
      <c r="E35" s="14"/>
      <c r="F35" s="19"/>
      <c r="G35" s="14"/>
      <c r="H35" s="14"/>
      <c r="I35" s="14"/>
      <c r="J35" s="26"/>
      <c r="K35" s="14"/>
      <c r="L35" s="14"/>
      <c r="M35" s="14">
        <f t="shared" si="0"/>
        <v>0</v>
      </c>
      <c r="N35" s="28"/>
      <c r="O35" s="28"/>
      <c r="P35" s="28"/>
      <c r="Q35" s="28"/>
      <c r="R35" s="28"/>
      <c r="S35" s="35"/>
      <c r="T35" s="14"/>
      <c r="U35" s="14"/>
      <c r="V35" s="14">
        <f t="shared" si="1"/>
        <v>0</v>
      </c>
      <c r="W35" s="14"/>
      <c r="X35" s="14"/>
      <c r="Y35" s="28"/>
    </row>
    <row r="36" s="2" customFormat="1" ht="18.75" hidden="1" spans="1:25">
      <c r="A36" s="11">
        <v>41</v>
      </c>
      <c r="B36" s="15"/>
      <c r="C36" s="14"/>
      <c r="D36" s="14"/>
      <c r="E36" s="14"/>
      <c r="F36" s="14"/>
      <c r="G36" s="14"/>
      <c r="H36" s="14"/>
      <c r="I36" s="14"/>
      <c r="J36" s="26"/>
      <c r="K36" s="14"/>
      <c r="L36" s="14"/>
      <c r="M36" s="14">
        <f t="shared" si="0"/>
        <v>0</v>
      </c>
      <c r="N36" s="14"/>
      <c r="O36" s="14"/>
      <c r="P36" s="14"/>
      <c r="Q36" s="14"/>
      <c r="R36" s="14"/>
      <c r="S36" s="35"/>
      <c r="T36" s="14"/>
      <c r="U36" s="14"/>
      <c r="V36" s="14">
        <f t="shared" si="1"/>
        <v>0</v>
      </c>
      <c r="W36" s="14"/>
      <c r="X36" s="14"/>
      <c r="Y36" s="10"/>
    </row>
    <row r="37" s="2" customFormat="1" ht="18.75" hidden="1" spans="1:25">
      <c r="A37" s="11">
        <v>42</v>
      </c>
      <c r="B37" s="15"/>
      <c r="C37" s="14"/>
      <c r="D37" s="14"/>
      <c r="E37" s="14"/>
      <c r="F37" s="14"/>
      <c r="G37" s="14"/>
      <c r="H37" s="14"/>
      <c r="I37" s="14"/>
      <c r="J37" s="26"/>
      <c r="K37" s="14"/>
      <c r="L37" s="14"/>
      <c r="M37" s="14">
        <f t="shared" si="0"/>
        <v>0</v>
      </c>
      <c r="N37" s="14"/>
      <c r="O37" s="14"/>
      <c r="P37" s="14"/>
      <c r="Q37" s="14"/>
      <c r="R37" s="14"/>
      <c r="S37" s="35"/>
      <c r="T37" s="14"/>
      <c r="U37" s="14"/>
      <c r="V37" s="14">
        <f t="shared" si="1"/>
        <v>0</v>
      </c>
      <c r="W37" s="14"/>
      <c r="X37" s="14"/>
      <c r="Y37" s="10"/>
    </row>
    <row r="38" s="2" customFormat="1" ht="18.75" hidden="1" spans="1:27">
      <c r="A38" s="12">
        <v>43</v>
      </c>
      <c r="B38" s="15"/>
      <c r="C38" s="16"/>
      <c r="D38" s="16"/>
      <c r="E38" s="16"/>
      <c r="F38" s="16"/>
      <c r="G38" s="16"/>
      <c r="H38" s="14"/>
      <c r="I38" s="14"/>
      <c r="J38" s="26"/>
      <c r="K38" s="14"/>
      <c r="L38" s="14"/>
      <c r="M38" s="14">
        <f t="shared" si="0"/>
        <v>0</v>
      </c>
      <c r="N38" s="14"/>
      <c r="O38" s="14"/>
      <c r="P38" s="14"/>
      <c r="Q38" s="14"/>
      <c r="R38" s="14"/>
      <c r="S38" s="35"/>
      <c r="T38" s="14"/>
      <c r="U38" s="14"/>
      <c r="V38" s="14">
        <f t="shared" si="1"/>
        <v>0</v>
      </c>
      <c r="W38" s="14"/>
      <c r="X38" s="14"/>
      <c r="Y38" s="10"/>
      <c r="AA38"/>
    </row>
    <row r="39" s="2" customFormat="1" ht="18.75" hidden="1" spans="1:27">
      <c r="A39" s="12">
        <v>44</v>
      </c>
      <c r="B39" s="15"/>
      <c r="C39" s="14"/>
      <c r="D39" s="14"/>
      <c r="E39" s="14"/>
      <c r="F39" s="14"/>
      <c r="G39" s="14"/>
      <c r="H39" s="14"/>
      <c r="I39" s="14"/>
      <c r="J39" s="26"/>
      <c r="K39" s="14"/>
      <c r="L39" s="14"/>
      <c r="M39" s="14">
        <f t="shared" si="0"/>
        <v>0</v>
      </c>
      <c r="N39" s="14"/>
      <c r="O39" s="14"/>
      <c r="P39" s="14"/>
      <c r="Q39" s="14"/>
      <c r="R39" s="14"/>
      <c r="S39" s="34"/>
      <c r="T39" s="14"/>
      <c r="U39" s="14"/>
      <c r="V39" s="14">
        <f t="shared" si="1"/>
        <v>0</v>
      </c>
      <c r="W39" s="14"/>
      <c r="X39" s="14"/>
      <c r="Y39" s="10"/>
      <c r="AA39"/>
    </row>
    <row r="40" s="2" customFormat="1" ht="18.75" hidden="1" spans="1:27">
      <c r="A40" s="12">
        <v>45</v>
      </c>
      <c r="B40" s="15"/>
      <c r="C40" s="14"/>
      <c r="D40" s="14"/>
      <c r="E40" s="14"/>
      <c r="F40" s="14"/>
      <c r="G40" s="14"/>
      <c r="H40" s="14"/>
      <c r="I40" s="14"/>
      <c r="J40" s="26"/>
      <c r="K40" s="14"/>
      <c r="L40" s="14"/>
      <c r="M40" s="14">
        <f t="shared" si="0"/>
        <v>0</v>
      </c>
      <c r="N40" s="14"/>
      <c r="O40" s="14"/>
      <c r="P40" s="14"/>
      <c r="Q40" s="14"/>
      <c r="R40" s="14"/>
      <c r="S40" s="34"/>
      <c r="T40" s="14"/>
      <c r="U40" s="14"/>
      <c r="V40" s="14">
        <f t="shared" si="1"/>
        <v>0</v>
      </c>
      <c r="W40" s="14"/>
      <c r="X40" s="14"/>
      <c r="Y40" s="10"/>
      <c r="AA40"/>
    </row>
    <row r="41" s="2" customFormat="1" ht="18.75" hidden="1" spans="1:27">
      <c r="A41" s="12">
        <v>46</v>
      </c>
      <c r="B41" s="15"/>
      <c r="C41" s="14"/>
      <c r="D41" s="14"/>
      <c r="E41" s="14"/>
      <c r="F41" s="14"/>
      <c r="G41" s="14"/>
      <c r="H41" s="14"/>
      <c r="I41" s="14"/>
      <c r="J41" s="26"/>
      <c r="K41" s="14"/>
      <c r="L41" s="14"/>
      <c r="M41" s="14">
        <f t="shared" si="0"/>
        <v>0</v>
      </c>
      <c r="N41" s="14"/>
      <c r="O41" s="14"/>
      <c r="P41" s="14"/>
      <c r="Q41" s="14"/>
      <c r="R41" s="14"/>
      <c r="S41" s="34"/>
      <c r="T41" s="14"/>
      <c r="U41" s="14"/>
      <c r="V41" s="14">
        <f t="shared" si="1"/>
        <v>0</v>
      </c>
      <c r="W41" s="14"/>
      <c r="X41" s="14"/>
      <c r="Y41" s="10"/>
      <c r="AA41"/>
    </row>
    <row r="42" s="2" customFormat="1" ht="18.75" hidden="1" spans="1:27">
      <c r="A42" s="11">
        <v>47</v>
      </c>
      <c r="B42" s="15"/>
      <c r="C42" s="14"/>
      <c r="D42" s="14"/>
      <c r="E42" s="14"/>
      <c r="F42" s="14"/>
      <c r="G42" s="14"/>
      <c r="H42" s="14"/>
      <c r="I42" s="14"/>
      <c r="J42" s="26"/>
      <c r="K42" s="14"/>
      <c r="L42" s="14"/>
      <c r="M42" s="14">
        <f t="shared" si="0"/>
        <v>0</v>
      </c>
      <c r="N42" s="14"/>
      <c r="O42" s="14"/>
      <c r="P42" s="14"/>
      <c r="Q42" s="14"/>
      <c r="R42" s="14"/>
      <c r="S42" s="34"/>
      <c r="T42" s="14"/>
      <c r="U42" s="14"/>
      <c r="V42" s="14">
        <f t="shared" si="1"/>
        <v>0</v>
      </c>
      <c r="W42" s="14"/>
      <c r="X42" s="14"/>
      <c r="Y42" s="10"/>
      <c r="AA42"/>
    </row>
    <row r="43" s="2" customFormat="1" ht="18.75" hidden="1" spans="1:27">
      <c r="A43" s="11">
        <v>48</v>
      </c>
      <c r="B43" s="15"/>
      <c r="C43" s="14"/>
      <c r="D43" s="14"/>
      <c r="E43" s="14"/>
      <c r="F43" s="19"/>
      <c r="G43" s="14"/>
      <c r="H43" s="14"/>
      <c r="I43" s="14"/>
      <c r="J43" s="26"/>
      <c r="K43" s="14"/>
      <c r="L43" s="14"/>
      <c r="M43" s="14">
        <f t="shared" si="0"/>
        <v>0</v>
      </c>
      <c r="N43" s="14"/>
      <c r="O43" s="14"/>
      <c r="P43" s="14"/>
      <c r="Q43" s="14"/>
      <c r="R43" s="14"/>
      <c r="S43" s="34"/>
      <c r="T43" s="14"/>
      <c r="U43" s="14"/>
      <c r="V43" s="14">
        <f t="shared" si="1"/>
        <v>0</v>
      </c>
      <c r="W43" s="14"/>
      <c r="X43" s="14"/>
      <c r="Y43" s="10"/>
      <c r="AA43"/>
    </row>
    <row r="44" s="2" customFormat="1" ht="18.75" hidden="1" spans="1:27">
      <c r="A44" s="12">
        <v>49</v>
      </c>
      <c r="B44" s="15"/>
      <c r="C44" s="14"/>
      <c r="D44" s="14"/>
      <c r="E44" s="14"/>
      <c r="F44" s="14"/>
      <c r="G44" s="14"/>
      <c r="H44" s="14"/>
      <c r="I44" s="14"/>
      <c r="J44" s="29"/>
      <c r="K44" s="14"/>
      <c r="L44" s="14"/>
      <c r="M44" s="14">
        <f t="shared" si="0"/>
        <v>0</v>
      </c>
      <c r="N44" s="14"/>
      <c r="O44" s="14"/>
      <c r="P44" s="14"/>
      <c r="Q44" s="14"/>
      <c r="R44" s="14"/>
      <c r="S44" s="35"/>
      <c r="T44" s="14"/>
      <c r="U44" s="14"/>
      <c r="V44" s="14">
        <f t="shared" si="1"/>
        <v>0</v>
      </c>
      <c r="W44" s="14"/>
      <c r="X44" s="14"/>
      <c r="Y44" s="10"/>
      <c r="AA44"/>
    </row>
    <row r="45" s="2" customFormat="1" ht="18.75" hidden="1" spans="1:27">
      <c r="A45" s="12">
        <v>50</v>
      </c>
      <c r="B45" s="15"/>
      <c r="C45" s="14"/>
      <c r="D45" s="14"/>
      <c r="E45" s="14"/>
      <c r="F45" s="14"/>
      <c r="G45" s="14"/>
      <c r="H45" s="14"/>
      <c r="I45" s="14"/>
      <c r="J45" s="29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4"/>
      <c r="T45" s="14"/>
      <c r="U45" s="14"/>
      <c r="V45" s="14">
        <f t="shared" si="1"/>
        <v>0</v>
      </c>
      <c r="W45" s="14"/>
      <c r="X45" s="14"/>
      <c r="Y45" s="10"/>
      <c r="AA45"/>
    </row>
    <row r="46" s="2" customFormat="1" ht="18.75" hidden="1" spans="1:27">
      <c r="A46" s="12">
        <v>51</v>
      </c>
      <c r="B46" s="15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5"/>
      <c r="T46" s="14"/>
      <c r="U46" s="14"/>
      <c r="V46" s="14">
        <f t="shared" si="1"/>
        <v>0</v>
      </c>
      <c r="W46" s="14"/>
      <c r="X46" s="14"/>
      <c r="Y46" s="10"/>
      <c r="AA46"/>
    </row>
    <row r="47" s="2" customFormat="1" ht="18.75" hidden="1" spans="1:27">
      <c r="A47" s="12">
        <v>52</v>
      </c>
      <c r="B47" s="15"/>
      <c r="C47" s="16"/>
      <c r="D47" s="16"/>
      <c r="E47" s="16"/>
      <c r="F47" s="16"/>
      <c r="G47" s="16"/>
      <c r="H47" s="14"/>
      <c r="I47" s="14"/>
      <c r="J47" s="26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5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53</v>
      </c>
      <c r="B48" s="15"/>
      <c r="C48" s="14"/>
      <c r="D48" s="14"/>
      <c r="E48" s="14"/>
      <c r="F48" s="19"/>
      <c r="G48" s="14"/>
      <c r="H48" s="14"/>
      <c r="I48" s="14"/>
      <c r="J48" s="26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5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54</v>
      </c>
      <c r="B49" s="15"/>
      <c r="C49" s="14"/>
      <c r="D49" s="14"/>
      <c r="E49" s="14"/>
      <c r="F49" s="14"/>
      <c r="G49" s="14"/>
      <c r="H49" s="14"/>
      <c r="I49" s="14"/>
      <c r="J49" s="26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5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55</v>
      </c>
      <c r="B50" s="15"/>
      <c r="C50" s="14"/>
      <c r="D50" s="14"/>
      <c r="E50" s="14"/>
      <c r="F50" s="14"/>
      <c r="G50" s="14"/>
      <c r="H50" s="14"/>
      <c r="I50" s="14"/>
      <c r="J50" s="26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5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" hidden="1" customHeight="1" spans="1:27">
      <c r="A51" s="11">
        <v>56</v>
      </c>
      <c r="B51" s="15"/>
      <c r="C51" s="14"/>
      <c r="D51" s="14"/>
      <c r="E51" s="14"/>
      <c r="F51" s="14"/>
      <c r="G51" s="14"/>
      <c r="H51" s="14"/>
      <c r="I51" s="14"/>
      <c r="J51" s="26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6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" hidden="1" customHeight="1" spans="1:27">
      <c r="A52" s="11">
        <v>57</v>
      </c>
      <c r="B52" s="15"/>
      <c r="C52" s="14"/>
      <c r="D52" s="14"/>
      <c r="E52" s="14"/>
      <c r="F52" s="14"/>
      <c r="G52" s="14"/>
      <c r="H52" s="14"/>
      <c r="I52" s="14"/>
      <c r="J52" s="26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6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" hidden="1" customHeight="1" spans="1:27">
      <c r="A53" s="12">
        <v>58</v>
      </c>
      <c r="B53" s="15"/>
      <c r="C53" s="14"/>
      <c r="D53" s="14"/>
      <c r="E53" s="14"/>
      <c r="F53" s="19"/>
      <c r="G53" s="14"/>
      <c r="H53" s="14"/>
      <c r="I53" s="14"/>
      <c r="J53" s="26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14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" hidden="1" customHeight="1" spans="1:27">
      <c r="A54" s="12">
        <v>59</v>
      </c>
      <c r="B54" s="15"/>
      <c r="C54" s="14"/>
      <c r="D54" s="14"/>
      <c r="E54" s="14"/>
      <c r="F54" s="19"/>
      <c r="G54" s="14"/>
      <c r="H54" s="14"/>
      <c r="I54" s="14"/>
      <c r="J54" s="26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6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" hidden="1" customHeight="1" spans="1:27">
      <c r="A55" s="12">
        <v>60</v>
      </c>
      <c r="B55" s="15"/>
      <c r="C55" s="14"/>
      <c r="D55" s="14"/>
      <c r="E55" s="14"/>
      <c r="F55" s="19"/>
      <c r="G55" s="14"/>
      <c r="H55" s="14"/>
      <c r="I55" s="14"/>
      <c r="J55" s="26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14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" hidden="1" customHeight="1" spans="1:27">
      <c r="A56" s="12">
        <v>61</v>
      </c>
      <c r="B56" s="15"/>
      <c r="C56" s="14"/>
      <c r="D56" s="14"/>
      <c r="E56" s="14"/>
      <c r="F56" s="19"/>
      <c r="G56" s="14"/>
      <c r="H56" s="14"/>
      <c r="I56" s="14"/>
      <c r="J56" s="26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14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" hidden="1" customHeight="1" spans="1:27">
      <c r="A57" s="11">
        <v>62</v>
      </c>
      <c r="B57" s="15"/>
      <c r="C57" s="14"/>
      <c r="D57" s="14"/>
      <c r="E57" s="14"/>
      <c r="F57" s="19"/>
      <c r="G57" s="14"/>
      <c r="H57" s="14"/>
      <c r="I57" s="14"/>
      <c r="J57" s="26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14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" hidden="1" customHeight="1" spans="1:27">
      <c r="A58" s="11">
        <v>63</v>
      </c>
      <c r="B58" s="15"/>
      <c r="C58" s="14"/>
      <c r="D58" s="14"/>
      <c r="E58" s="14"/>
      <c r="F58" s="19"/>
      <c r="G58" s="14"/>
      <c r="H58" s="14"/>
      <c r="I58" s="14"/>
      <c r="J58" s="26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6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" hidden="1" customHeight="1" spans="1:27">
      <c r="A59" s="12">
        <v>64</v>
      </c>
      <c r="B59" s="15"/>
      <c r="C59" s="14"/>
      <c r="D59" s="14"/>
      <c r="E59" s="14"/>
      <c r="F59" s="19"/>
      <c r="G59" s="14"/>
      <c r="H59" s="14"/>
      <c r="I59" s="14"/>
      <c r="J59" s="26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14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5" hidden="1" customHeight="1" spans="1:27">
      <c r="A60" s="12">
        <v>65</v>
      </c>
      <c r="B60" s="15"/>
      <c r="C60" s="14"/>
      <c r="D60" s="14"/>
      <c r="E60" s="14"/>
      <c r="F60" s="19"/>
      <c r="G60" s="14"/>
      <c r="H60" s="14"/>
      <c r="I60" s="14"/>
      <c r="J60" s="26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1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5" hidden="1" customHeight="1" spans="1:27">
      <c r="A61" s="12">
        <v>66</v>
      </c>
      <c r="B61" s="15"/>
      <c r="C61" s="14"/>
      <c r="D61" s="14"/>
      <c r="E61" s="14"/>
      <c r="F61" s="19"/>
      <c r="G61" s="14"/>
      <c r="H61" s="14"/>
      <c r="I61" s="14"/>
      <c r="J61" s="26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1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5" hidden="1" customHeight="1" spans="1:27">
      <c r="A62" s="12">
        <v>67</v>
      </c>
      <c r="B62" s="20"/>
      <c r="C62" s="14"/>
      <c r="D62" s="14"/>
      <c r="E62" s="14"/>
      <c r="F62" s="19"/>
      <c r="G62" s="14"/>
      <c r="H62" s="14"/>
      <c r="I62" s="14"/>
      <c r="J62" s="26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5" hidden="1" customHeight="1" spans="1:27">
      <c r="A63" s="12">
        <v>68</v>
      </c>
      <c r="B63" s="20"/>
      <c r="C63" s="14"/>
      <c r="D63" s="14"/>
      <c r="E63" s="14"/>
      <c r="F63" s="19"/>
      <c r="G63" s="14"/>
      <c r="H63" s="14"/>
      <c r="I63" s="14"/>
      <c r="J63" s="26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14"/>
      <c r="T63" s="14"/>
      <c r="U63" s="14"/>
      <c r="V63" s="14">
        <f t="shared" si="1"/>
        <v>0</v>
      </c>
      <c r="W63" s="14"/>
      <c r="X63" s="14"/>
      <c r="Y63" s="10"/>
      <c r="AA63"/>
    </row>
    <row r="64" ht="18.95" customHeight="1" spans="1:26">
      <c r="A64" s="19" t="s">
        <v>168</v>
      </c>
      <c r="B64" s="21"/>
      <c r="C64" s="22"/>
      <c r="D64" s="23"/>
      <c r="E64" s="23"/>
      <c r="F64" s="23"/>
      <c r="G64" s="23"/>
      <c r="H64" s="23"/>
      <c r="I64" s="23"/>
      <c r="J64" s="23"/>
      <c r="K64" s="23"/>
      <c r="L64" s="19"/>
      <c r="M64" s="14"/>
      <c r="N64" s="23"/>
      <c r="O64" s="23"/>
      <c r="P64" s="23"/>
      <c r="Q64" s="23"/>
      <c r="R64" s="23"/>
      <c r="S64" s="23"/>
      <c r="T64" s="23">
        <v>0</v>
      </c>
      <c r="U64" s="23"/>
      <c r="V64" s="19">
        <f>SUM(V5:V63)</f>
        <v>110207.55</v>
      </c>
      <c r="W64" s="23"/>
      <c r="X64" s="23"/>
      <c r="Y64" s="23"/>
      <c r="Z64" s="37"/>
    </row>
    <row r="65" customFormat="1" ht="21" customHeight="1" spans="1:21">
      <c r="A65" s="4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40"/>
      <c r="M65" s="41"/>
      <c r="N65" s="42"/>
      <c r="O65" s="39"/>
      <c r="P65" s="39"/>
      <c r="Q65" s="39"/>
      <c r="R65" s="39"/>
      <c r="S65" s="39"/>
      <c r="T65" s="39"/>
      <c r="U65" s="39"/>
    </row>
    <row r="66" s="2" customFormat="1" ht="18.75" spans="1:1638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0"/>
      <c r="M66" s="40"/>
      <c r="N66" s="40"/>
      <c r="O66" s="4"/>
      <c r="P66" s="4"/>
      <c r="Q66" s="4"/>
      <c r="R66" s="4"/>
      <c r="S66" s="4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  <c r="XFD66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2019-02-27T08:19:37Z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 linkTarget="0">
    <vt:lpwstr>14</vt:lpwstr>
  </property>
</Properties>
</file>