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<sst xmlns="http://schemas.openxmlformats.org/spreadsheetml/2006/main" count="146">
  <si>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1月28日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</si>
  <si>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</si>
  <si>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</si>
  <si>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</si>
  <si>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</si>
  <si>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</si>
  <si>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</si>
  <si>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</si>
  <si>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</si>
  <si>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</si>
  <si>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</si>
  <si>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</si>
  <si>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</si>
  <si>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</si>
  <si>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</si>
  <si>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</si>
  <si>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</si>
  <si>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</si>
  <si>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</si>
  <si>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</si>
  <si>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</si>
  <si>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</si>
  <si>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</si>
  <si>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</si>
  <si>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</si>
  <si>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</si>
  <si>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</si>
  <si>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</si>
  <si>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</si>
  <si>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</si>
  <si>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</si>
  <si>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</si>
  <si>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鲁Q300BD</t>
  </si>
  <si>
    <t>丁培善</t>
  </si>
  <si>
    <t>WIN0049511</t>
  </si>
  <si>
    <t>石子</t>
  </si>
  <si>
    <t>1-2#</t>
  </si>
  <si>
    <t>较差</t>
  </si>
  <si>
    <t>刘会良</t>
  </si>
  <si>
    <t>杜娥娥</t>
  </si>
  <si>
    <t>鲁Q956BY</t>
  </si>
  <si>
    <t>王浩</t>
  </si>
  <si>
    <t>尚振永</t>
  </si>
  <si>
    <t>良好</t>
  </si>
  <si>
    <t>鲁Q627AP</t>
  </si>
  <si>
    <t>宫东明</t>
  </si>
  <si>
    <t>庄团结</t>
  </si>
  <si>
    <t>WIN0049512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</si>
  <si>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</si>
  <si>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</si>
  <si>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</si>
  <si>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杨家辉</t>
  </si>
  <si>
    <t>刘秋行</t>
  </si>
  <si>
    <t>苏CGV338</t>
  </si>
  <si>
    <t>汤可希</t>
  </si>
  <si>
    <t>李成市</t>
  </si>
  <si>
    <t>鲁Q529AE</t>
  </si>
  <si>
    <t>冯英赋</t>
  </si>
  <si>
    <t>苏CGS000</t>
  </si>
  <si>
    <t>周桂霖</t>
  </si>
  <si>
    <t>梅光喜</t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</si>
  <si>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2A698</t>
    </r>
  </si>
  <si>
    <t>高雷</t>
  </si>
  <si>
    <t>鲁Q932BR</t>
  </si>
  <si>
    <t>丁宝利</t>
  </si>
  <si>
    <t>刘宗广</t>
  </si>
  <si>
    <t>WIN0049510</t>
  </si>
  <si>
    <t>鲁Q933BU</t>
  </si>
  <si>
    <t>赵庆富</t>
  </si>
  <si>
    <t>合计</t>
  </si>
  <si>
    <r>
      <rPr>
        <b/>
        <sz val="16"/>
        <color theme="1"/>
        <rFont val="宋体"/>
        <charset val="134"/>
        <scheme val="minor"/>
      </rPr>
      <t>收料登记表填报
日期    2019年 1 月 2</t>
    </r>
    <r>
      <rPr>
        <b/>
        <sz val="16"/>
        <color theme="1"/>
        <rFont val="宋体"/>
        <charset val="134"/>
        <scheme val="minor"/>
      </rPr>
      <t>8</t>
    </r>
    <r>
      <rPr>
        <b/>
        <sz val="16"/>
        <color theme="1"/>
        <rFont val="宋体"/>
        <charset val="134"/>
        <scheme val="minor"/>
      </rPr>
      <t xml:space="preserve"> 日                                填表人  ：杨振华                                </t>
    </r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</si>
  <si>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</si>
  <si>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</si>
  <si>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</si>
  <si>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</si>
  <si>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</si>
  <si>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</si>
  <si>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</si>
  <si>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</si>
  <si>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</si>
  <si>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</si>
  <si>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鲁RN9829</t>
  </si>
  <si>
    <t>魏祥远</t>
  </si>
  <si>
    <t>英良运输</t>
  </si>
  <si>
    <r>
      <rPr>
        <sz val="12"/>
        <color theme="1"/>
        <rFont val="宋体"/>
        <charset val="134"/>
        <scheme val="minor"/>
      </rPr>
      <t>011</t>
    </r>
    <r>
      <rPr>
        <sz val="12"/>
        <color theme="1"/>
        <rFont val="宋体"/>
        <charset val="134"/>
        <scheme val="minor"/>
      </rPr>
      <t>707</t>
    </r>
  </si>
  <si>
    <t>1--2</t>
  </si>
  <si>
    <t>0.1T</t>
  </si>
  <si>
    <t>冯海英</t>
  </si>
  <si>
    <t>聂恒光</t>
  </si>
  <si>
    <t>鲁RM3709</t>
  </si>
  <si>
    <t>卜凡军</t>
  </si>
  <si>
    <r>
      <rPr>
        <sz val="12"/>
        <color theme="1"/>
        <rFont val="宋体"/>
        <charset val="134"/>
        <scheme val="minor"/>
      </rPr>
      <t>011708</t>
    </r>
  </si>
  <si>
    <t>鲁RN1859</t>
  </si>
  <si>
    <t>王江华</t>
  </si>
  <si>
    <r>
      <rPr>
        <sz val="12"/>
        <color theme="1"/>
        <rFont val="宋体"/>
        <charset val="134"/>
        <scheme val="minor"/>
      </rPr>
      <t>011709</t>
    </r>
  </si>
  <si>
    <t>RM0727</t>
  </si>
  <si>
    <t>张中强</t>
  </si>
  <si>
    <r>
      <rPr>
        <sz val="12"/>
        <color theme="1"/>
        <rFont val="宋体"/>
        <charset val="134"/>
        <scheme val="minor"/>
      </rPr>
      <t>011710</t>
    </r>
  </si>
  <si>
    <t>RL3873</t>
  </si>
  <si>
    <t>兰守玉</t>
  </si>
  <si>
    <r>
      <rPr>
        <sz val="12"/>
        <color theme="1"/>
        <rFont val="宋体"/>
        <charset val="134"/>
        <scheme val="minor"/>
      </rPr>
      <t>011711</t>
    </r>
  </si>
  <si>
    <t>H96E65</t>
  </si>
  <si>
    <t>郭凯</t>
  </si>
  <si>
    <t>郑言克</t>
  </si>
  <si>
    <r>
      <rPr>
        <sz val="12"/>
        <color theme="1"/>
        <rFont val="宋体"/>
        <charset val="134"/>
        <scheme val="minor"/>
      </rPr>
      <t>011712</t>
    </r>
  </si>
  <si>
    <t>JA4773</t>
  </si>
  <si>
    <t>王双喜</t>
  </si>
  <si>
    <t>王晶</t>
  </si>
  <si>
    <r>
      <rPr>
        <sz val="12"/>
        <color theme="1"/>
        <rFont val="宋体"/>
        <charset val="134"/>
        <scheme val="minor"/>
      </rPr>
      <t>011713</t>
    </r>
  </si>
  <si>
    <t>JA7553</t>
  </si>
  <si>
    <t>王长青</t>
  </si>
  <si>
    <t>孙传雨</t>
  </si>
  <si>
    <r>
      <rPr>
        <sz val="12"/>
        <color theme="1"/>
        <rFont val="宋体"/>
        <charset val="134"/>
        <scheme val="minor"/>
      </rPr>
      <t>011714</t>
    </r>
  </si>
  <si>
    <t>H15322</t>
  </si>
  <si>
    <t>马兆刚</t>
  </si>
  <si>
    <t>李广坤</t>
  </si>
  <si>
    <r>
      <rPr>
        <sz val="12"/>
        <color theme="1"/>
        <rFont val="宋体"/>
        <charset val="134"/>
        <scheme val="minor"/>
      </rPr>
      <t>011715</t>
    </r>
  </si>
  <si>
    <t>H75527</t>
  </si>
  <si>
    <t>付明燕</t>
  </si>
  <si>
    <r>
      <rPr>
        <sz val="12"/>
        <color theme="1"/>
        <rFont val="宋体"/>
        <charset val="134"/>
        <scheme val="minor"/>
      </rPr>
      <t>011716</t>
    </r>
  </si>
  <si>
    <r>
      <rPr>
        <sz val="12"/>
        <color theme="1"/>
        <rFont val="宋体"/>
        <charset val="134"/>
        <scheme val="minor"/>
      </rPr>
      <t>011717</t>
    </r>
  </si>
  <si>
    <t>RM3709</t>
  </si>
  <si>
    <r>
      <rPr>
        <sz val="12"/>
        <color theme="1"/>
        <rFont val="宋体"/>
        <charset val="134"/>
        <scheme val="minor"/>
      </rPr>
      <t>011718</t>
    </r>
  </si>
  <si>
    <t>RN1859</t>
  </si>
  <si>
    <t>申洪建</t>
  </si>
  <si>
    <r>
      <rPr>
        <sz val="12"/>
        <color theme="1"/>
        <rFont val="宋体"/>
        <charset val="134"/>
        <scheme val="minor"/>
      </rPr>
      <t>011719</t>
    </r>
  </si>
  <si>
    <t>RN9829</t>
  </si>
  <si>
    <t>朱强栋</t>
  </si>
  <si>
    <r>
      <rPr>
        <sz val="12"/>
        <color theme="1"/>
        <rFont val="宋体"/>
        <charset val="134"/>
        <scheme val="minor"/>
      </rPr>
      <t>011720</t>
    </r>
  </si>
  <si>
    <r>
      <rPr>
        <sz val="12"/>
        <color theme="1"/>
        <rFont val="宋体"/>
        <charset val="134"/>
        <scheme val="minor"/>
      </rPr>
      <t>011721</t>
    </r>
  </si>
  <si>
    <t>RM0327</t>
  </si>
  <si>
    <r>
      <rPr>
        <sz val="12"/>
        <color theme="1"/>
        <rFont val="宋体"/>
        <charset val="134"/>
        <scheme val="minor"/>
      </rPr>
      <t>011722</t>
    </r>
  </si>
  <si>
    <t>JA7353</t>
  </si>
  <si>
    <r>
      <rPr>
        <sz val="12"/>
        <color theme="1"/>
        <rFont val="宋体"/>
        <charset val="134"/>
        <scheme val="minor"/>
      </rPr>
      <t>011723</t>
    </r>
  </si>
  <si>
    <t>H15522</t>
  </si>
  <si>
    <r>
      <rPr>
        <sz val="12"/>
        <color theme="1"/>
        <rFont val="宋体"/>
        <charset val="134"/>
        <scheme val="minor"/>
      </rPr>
      <t>011724</t>
    </r>
  </si>
  <si>
    <r>
      <rPr>
        <sz val="12"/>
        <color theme="1"/>
        <rFont val="宋体"/>
        <charset val="134"/>
        <scheme val="minor"/>
      </rPr>
      <t>011725</t>
    </r>
  </si>
  <si>
    <r>
      <rPr>
        <sz val="12"/>
        <color theme="1"/>
        <rFont val="宋体"/>
        <charset val="134"/>
        <scheme val="minor"/>
      </rPr>
      <t>011726</t>
    </r>
  </si>
  <si>
    <r>
      <rPr>
        <sz val="12"/>
        <color theme="1"/>
        <rFont val="宋体"/>
        <charset val="134"/>
        <scheme val="minor"/>
      </rPr>
      <t>011727</t>
    </r>
  </si>
  <si>
    <r>
      <rPr>
        <sz val="12"/>
        <color theme="1"/>
        <rFont val="宋体"/>
        <charset val="134"/>
        <scheme val="minor"/>
      </rPr>
      <t>011728</t>
    </r>
  </si>
  <si>
    <r>
      <rPr>
        <sz val="12"/>
        <color theme="1"/>
        <rFont val="宋体"/>
        <charset val="134"/>
        <scheme val="minor"/>
      </rPr>
      <t>011729</t>
    </r>
  </si>
  <si>
    <r>
      <rPr>
        <sz val="12"/>
        <color theme="1"/>
        <rFont val="宋体"/>
        <charset val="134"/>
        <scheme val="minor"/>
      </rPr>
      <t>011730</t>
    </r>
  </si>
  <si>
    <t>H86373</t>
  </si>
  <si>
    <t>张兆群</t>
  </si>
  <si>
    <r>
      <rPr>
        <sz val="12"/>
        <color theme="1"/>
        <rFont val="宋体"/>
        <charset val="134"/>
        <scheme val="minor"/>
      </rPr>
      <t>011731</t>
    </r>
  </si>
  <si>
    <t>合计：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</si>
</sst>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h:mm;@"/>
    <numFmt numFmtId="178" formatCode="0.0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30" fillId="16" borderId="1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6" xfId="0" applyFont="1" applyBorder="1" applyAlignment="1">
      <alignment horizontal="left" vertical="center" wrapText="1"/>
    </xf>
    <xf numFmtId="10" fontId="5" fillId="0" borderId="1" xfId="0" applyNumberFormat="1" applyFont="1" applyFill="1" applyBorder="1" applyAlignment="1" applyProtection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8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8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O18"/>
  <sheetViews>
    <sheetView topLeftCell="D1" workbookViewId="0">
      <selection activeCell="H21" sqref="H21"/>
    </sheetView>
  </sheetViews>
  <sheetFormatPr defaultColWidth="9" defaultRowHeight="13.5"/>
  <cols>
    <col min="1" max="1" width="7.25" style="37" customWidth="1"/>
    <col min="2" max="2" width="9.25" style="38" customWidth="1"/>
    <col min="3" max="3" width="10.25" customWidth="1"/>
    <col min="4" max="5" width="8.625" style="37" customWidth="1"/>
    <col min="6" max="6" width="13.5" style="37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37" customWidth="1"/>
    <col min="15" max="15" width="9" style="39" customWidth="1"/>
    <col min="16" max="16" width="7" customWidth="1"/>
    <col min="17" max="17" width="9.5" style="40" customWidth="1"/>
    <col min="18" max="18" width="18.125" customWidth="1"/>
    <col min="19" max="19" width="8.25" customWidth="1"/>
    <col min="20" max="20" width="10.25" style="37" customWidth="1"/>
    <col min="21" max="21" width="10.5" style="37" customWidth="1"/>
    <col min="22" max="22" width="8.25" style="40" customWidth="1"/>
    <col min="23" max="23" width="10.875" style="41" customWidth="1"/>
    <col min="24" max="24" width="12.875" style="40" customWidth="1"/>
    <col min="25" max="25" width="7.125" style="37" customWidth="1"/>
    <col min="26" max="26" width="9" style="37" customWidth="1"/>
    <col min="27" max="27" width="23.875" customWidth="1"/>
    <col min="28" max="30" width="9" style="42"/>
    <col min="31" max="31" width="12.625" style="42"/>
    <col min="32" max="46" width="9" style="42"/>
    <col min="47" max="47" width="9.375" style="42"/>
    <col min="48" max="67" width="9" style="42"/>
  </cols>
  <sheetData>
    <row r="1" ht="39.95" customHeight="1" spans="1:27">
      <c r="A1" s="43" t="s">
        <v>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58"/>
      <c r="P1" s="43"/>
      <c r="Q1" s="68"/>
      <c r="R1" s="43"/>
      <c r="S1" s="43"/>
      <c r="T1" s="43"/>
      <c r="U1" s="43"/>
      <c r="V1" s="68"/>
      <c r="W1" s="69"/>
      <c r="X1" s="68"/>
      <c r="Y1" s="43"/>
      <c r="Z1" s="43"/>
      <c r="AA1" s="43"/>
    </row>
    <row r="2" ht="18.95" customHeight="1" spans="2:24">
      <c r="B2" s="45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59"/>
      <c r="P2" s="46"/>
      <c r="Q2" s="70"/>
      <c r="R2" s="46"/>
      <c r="S2" s="46"/>
      <c r="T2" s="46"/>
      <c r="U2" s="46"/>
      <c r="V2" s="70"/>
      <c r="W2" s="71"/>
      <c r="X2" s="70"/>
    </row>
    <row r="3" s="34" customFormat="1" ht="18.95" customHeight="1" spans="1:66">
      <c r="A3" s="21" t="s">
        <v>2</v>
      </c>
      <c r="B3" s="47" t="s">
        <v>3</v>
      </c>
      <c r="C3" s="21" t="s">
        <v>4</v>
      </c>
      <c r="D3" s="21"/>
      <c r="E3" s="21"/>
      <c r="F3" s="21"/>
      <c r="G3" s="21"/>
      <c r="H3" s="48"/>
      <c r="I3" s="48" t="s">
        <v>5</v>
      </c>
      <c r="J3" s="60"/>
      <c r="K3" s="60"/>
      <c r="L3" s="60"/>
      <c r="M3" s="60"/>
      <c r="N3" s="61"/>
      <c r="O3" s="60"/>
      <c r="P3" s="62"/>
      <c r="Q3" s="60"/>
      <c r="R3" s="60"/>
      <c r="S3" s="60"/>
      <c r="T3" s="72"/>
      <c r="U3" s="73" t="s">
        <v>6</v>
      </c>
      <c r="V3" s="74"/>
      <c r="W3" s="73"/>
      <c r="X3" s="21" t="s">
        <v>7</v>
      </c>
      <c r="Y3" s="50" t="s">
        <v>8</v>
      </c>
      <c r="Z3" s="21" t="s">
        <v>9</v>
      </c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</row>
    <row r="4" s="35" customFormat="1" ht="29" customHeight="1" spans="1:66">
      <c r="A4" s="21"/>
      <c r="B4" s="49" t="s">
        <v>10</v>
      </c>
      <c r="C4" s="50" t="s">
        <v>11</v>
      </c>
      <c r="D4" s="51" t="s">
        <v>12</v>
      </c>
      <c r="E4" s="50" t="s">
        <v>13</v>
      </c>
      <c r="F4" s="50" t="s">
        <v>14</v>
      </c>
      <c r="G4" s="50" t="s">
        <v>15</v>
      </c>
      <c r="H4" s="50" t="s">
        <v>16</v>
      </c>
      <c r="I4" s="50" t="s">
        <v>17</v>
      </c>
      <c r="J4" s="50" t="s">
        <v>18</v>
      </c>
      <c r="K4" s="50" t="s">
        <v>19</v>
      </c>
      <c r="L4" s="50" t="s">
        <v>20</v>
      </c>
      <c r="M4" s="50" t="s">
        <v>21</v>
      </c>
      <c r="N4" s="63" t="s">
        <v>22</v>
      </c>
      <c r="O4" s="50" t="s">
        <v>23</v>
      </c>
      <c r="P4" s="64" t="s">
        <v>24</v>
      </c>
      <c r="Q4" s="50" t="s">
        <v>25</v>
      </c>
      <c r="R4" s="50" t="s">
        <v>26</v>
      </c>
      <c r="S4" s="50" t="s">
        <v>27</v>
      </c>
      <c r="T4" s="50" t="s">
        <v>28</v>
      </c>
      <c r="U4" s="64" t="s">
        <v>29</v>
      </c>
      <c r="V4" s="75" t="s">
        <v>30</v>
      </c>
      <c r="W4" s="64" t="s">
        <v>31</v>
      </c>
      <c r="X4" s="50"/>
      <c r="Y4" s="79"/>
      <c r="Z4" s="21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</row>
    <row r="5" s="36" customFormat="1" ht="18.95" customHeight="1" spans="1:27">
      <c r="A5" s="52">
        <v>1</v>
      </c>
      <c r="B5" s="53">
        <v>0.575</v>
      </c>
      <c r="C5" s="54" t="s">
        <v>32</v>
      </c>
      <c r="D5" s="54" t="s">
        <v>33</v>
      </c>
      <c r="E5" s="54" t="s">
        <v>33</v>
      </c>
      <c r="F5" s="54">
        <v>18151313678</v>
      </c>
      <c r="G5" s="54" t="s">
        <v>33</v>
      </c>
      <c r="H5" s="54">
        <v>11608</v>
      </c>
      <c r="I5" s="54" t="s">
        <v>34</v>
      </c>
      <c r="J5" s="54" t="s">
        <v>35</v>
      </c>
      <c r="K5" s="65" t="s">
        <v>36</v>
      </c>
      <c r="L5" s="65">
        <v>85.26</v>
      </c>
      <c r="M5" s="54">
        <v>20.2</v>
      </c>
      <c r="N5" s="54">
        <v>65.06</v>
      </c>
      <c r="O5" s="54"/>
      <c r="P5" s="54"/>
      <c r="Q5" s="54"/>
      <c r="R5" s="54" t="s">
        <v>37</v>
      </c>
      <c r="S5" s="54">
        <v>8</v>
      </c>
      <c r="T5" s="54">
        <v>2.06</v>
      </c>
      <c r="U5" s="54">
        <v>63</v>
      </c>
      <c r="V5" s="54">
        <v>94</v>
      </c>
      <c r="W5" s="54">
        <f t="shared" ref="W5:W17" si="0">U5*V5</f>
        <v>5922</v>
      </c>
      <c r="X5" s="54" t="s">
        <v>38</v>
      </c>
      <c r="Y5" s="54" t="s">
        <v>39</v>
      </c>
      <c r="Z5" s="54"/>
      <c r="AA5" s="81"/>
    </row>
    <row r="6" s="36" customFormat="1" ht="18.95" customHeight="1" spans="1:27">
      <c r="A6" s="52">
        <v>2</v>
      </c>
      <c r="B6" s="53">
        <v>0.615972222222222</v>
      </c>
      <c r="C6" s="54" t="s">
        <v>40</v>
      </c>
      <c r="D6" s="54" t="s">
        <v>41</v>
      </c>
      <c r="E6" s="54" t="s">
        <v>42</v>
      </c>
      <c r="F6" s="54">
        <v>13921764555</v>
      </c>
      <c r="G6" s="54" t="s">
        <v>33</v>
      </c>
      <c r="H6" s="54">
        <v>11609</v>
      </c>
      <c r="I6" s="54" t="s">
        <v>34</v>
      </c>
      <c r="J6" s="54" t="s">
        <v>35</v>
      </c>
      <c r="K6" s="65" t="s">
        <v>36</v>
      </c>
      <c r="L6" s="65">
        <v>75.82</v>
      </c>
      <c r="M6" s="54">
        <v>18.36</v>
      </c>
      <c r="N6" s="54">
        <v>57.46</v>
      </c>
      <c r="O6" s="54"/>
      <c r="P6" s="54"/>
      <c r="Q6" s="54"/>
      <c r="R6" s="54" t="s">
        <v>43</v>
      </c>
      <c r="S6" s="54">
        <v>8</v>
      </c>
      <c r="T6" s="54">
        <v>1.56</v>
      </c>
      <c r="U6" s="54">
        <v>55.9</v>
      </c>
      <c r="V6" s="54">
        <v>94</v>
      </c>
      <c r="W6" s="54">
        <f t="shared" si="0"/>
        <v>5254.6</v>
      </c>
      <c r="X6" s="54" t="s">
        <v>38</v>
      </c>
      <c r="Y6" s="54" t="s">
        <v>39</v>
      </c>
      <c r="Z6" s="54"/>
      <c r="AA6" s="81"/>
    </row>
    <row r="7" s="36" customFormat="1" ht="18.95" customHeight="1" spans="1:27">
      <c r="A7" s="52">
        <v>3</v>
      </c>
      <c r="B7" s="53">
        <v>0.986805555555556</v>
      </c>
      <c r="C7" s="54" t="s">
        <v>44</v>
      </c>
      <c r="D7" s="54" t="s">
        <v>45</v>
      </c>
      <c r="E7" s="54" t="s">
        <v>45</v>
      </c>
      <c r="F7" s="54">
        <v>15253915869</v>
      </c>
      <c r="G7" s="54" t="s">
        <v>46</v>
      </c>
      <c r="H7" s="54">
        <v>11610</v>
      </c>
      <c r="I7" s="54" t="s">
        <v>47</v>
      </c>
      <c r="J7" s="54" t="s">
        <v>48</v>
      </c>
      <c r="K7" s="65" t="s">
        <v>49</v>
      </c>
      <c r="L7" s="65">
        <v>90.28</v>
      </c>
      <c r="M7" s="54">
        <v>22.54</v>
      </c>
      <c r="N7" s="54">
        <v>67.74</v>
      </c>
      <c r="O7" s="54">
        <v>7</v>
      </c>
      <c r="P7" s="54">
        <v>1.4</v>
      </c>
      <c r="Q7" s="54">
        <v>2.7</v>
      </c>
      <c r="R7" s="76" t="s">
        <v>50</v>
      </c>
      <c r="S7" s="54"/>
      <c r="T7" s="54">
        <v>1.74</v>
      </c>
      <c r="U7" s="54">
        <v>66</v>
      </c>
      <c r="V7" s="54">
        <v>122</v>
      </c>
      <c r="W7" s="54">
        <f t="shared" si="0"/>
        <v>8052</v>
      </c>
      <c r="X7" s="54" t="s">
        <v>51</v>
      </c>
      <c r="Y7" s="54" t="s">
        <v>52</v>
      </c>
      <c r="Z7" s="54"/>
      <c r="AA7" s="81"/>
    </row>
    <row r="8" s="36" customFormat="1" ht="18.95" customHeight="1" spans="1:27">
      <c r="A8" s="52">
        <v>4</v>
      </c>
      <c r="B8" s="53">
        <v>0.988888888888889</v>
      </c>
      <c r="C8" s="54" t="s">
        <v>53</v>
      </c>
      <c r="D8" s="54" t="s">
        <v>54</v>
      </c>
      <c r="E8" s="54" t="s">
        <v>55</v>
      </c>
      <c r="F8" s="54">
        <v>18120023436</v>
      </c>
      <c r="G8" s="54" t="s">
        <v>46</v>
      </c>
      <c r="H8" s="54">
        <v>11611</v>
      </c>
      <c r="I8" s="54" t="s">
        <v>47</v>
      </c>
      <c r="J8" s="54" t="s">
        <v>48</v>
      </c>
      <c r="K8" s="65" t="s">
        <v>49</v>
      </c>
      <c r="L8" s="65">
        <v>90.6</v>
      </c>
      <c r="M8" s="54">
        <v>21.64</v>
      </c>
      <c r="N8" s="54">
        <v>68.96</v>
      </c>
      <c r="O8" s="54">
        <v>7</v>
      </c>
      <c r="P8" s="54">
        <v>1.4</v>
      </c>
      <c r="Q8" s="54">
        <v>2.7</v>
      </c>
      <c r="R8" s="76" t="s">
        <v>50</v>
      </c>
      <c r="S8" s="54"/>
      <c r="T8" s="54">
        <v>1.76</v>
      </c>
      <c r="U8" s="54">
        <v>67.2</v>
      </c>
      <c r="V8" s="54">
        <v>122</v>
      </c>
      <c r="W8" s="54">
        <f t="shared" si="0"/>
        <v>8198.4</v>
      </c>
      <c r="X8" s="54" t="s">
        <v>51</v>
      </c>
      <c r="Y8" s="54" t="s">
        <v>52</v>
      </c>
      <c r="Z8" s="54"/>
      <c r="AA8" s="81"/>
    </row>
    <row r="9" s="36" customFormat="1" ht="18.95" customHeight="1" spans="1:27">
      <c r="A9" s="52">
        <v>5</v>
      </c>
      <c r="B9" s="53">
        <v>0.990277777777778</v>
      </c>
      <c r="C9" s="54" t="s">
        <v>56</v>
      </c>
      <c r="D9" s="54" t="s">
        <v>57</v>
      </c>
      <c r="E9" s="54" t="s">
        <v>57</v>
      </c>
      <c r="F9" s="54">
        <v>15852344721</v>
      </c>
      <c r="G9" s="54" t="s">
        <v>46</v>
      </c>
      <c r="H9" s="54">
        <v>11612</v>
      </c>
      <c r="I9" s="54" t="s">
        <v>47</v>
      </c>
      <c r="J9" s="54" t="s">
        <v>48</v>
      </c>
      <c r="K9" s="65" t="s">
        <v>49</v>
      </c>
      <c r="L9" s="65">
        <v>81.08</v>
      </c>
      <c r="M9" s="54">
        <v>18.36</v>
      </c>
      <c r="N9" s="54">
        <v>60.72</v>
      </c>
      <c r="O9" s="54">
        <v>7</v>
      </c>
      <c r="P9" s="54">
        <v>1.4</v>
      </c>
      <c r="Q9" s="54">
        <v>2.7</v>
      </c>
      <c r="R9" s="76" t="s">
        <v>50</v>
      </c>
      <c r="S9" s="54"/>
      <c r="T9" s="54">
        <v>1.72</v>
      </c>
      <c r="U9" s="54">
        <v>61</v>
      </c>
      <c r="V9" s="54">
        <v>122</v>
      </c>
      <c r="W9" s="54">
        <f t="shared" si="0"/>
        <v>7442</v>
      </c>
      <c r="X9" s="54" t="s">
        <v>51</v>
      </c>
      <c r="Y9" s="54" t="s">
        <v>52</v>
      </c>
      <c r="Z9" s="54"/>
      <c r="AA9" s="81"/>
    </row>
    <row r="10" s="36" customFormat="1" ht="18.95" customHeight="1" spans="1:27">
      <c r="A10" s="52">
        <v>6</v>
      </c>
      <c r="B10" s="53">
        <v>0.992361111111111</v>
      </c>
      <c r="C10" s="54" t="s">
        <v>58</v>
      </c>
      <c r="D10" s="54" t="s">
        <v>59</v>
      </c>
      <c r="E10" s="54" t="s">
        <v>60</v>
      </c>
      <c r="F10" s="54">
        <v>15396848658</v>
      </c>
      <c r="G10" s="54" t="s">
        <v>46</v>
      </c>
      <c r="H10" s="54">
        <v>11613</v>
      </c>
      <c r="I10" s="54" t="s">
        <v>47</v>
      </c>
      <c r="J10" s="54" t="s">
        <v>48</v>
      </c>
      <c r="K10" s="65" t="s">
        <v>49</v>
      </c>
      <c r="L10" s="65">
        <v>92.76</v>
      </c>
      <c r="M10" s="54">
        <v>22.1</v>
      </c>
      <c r="N10" s="54">
        <v>70.68</v>
      </c>
      <c r="O10" s="54">
        <v>7</v>
      </c>
      <c r="P10" s="54">
        <v>1.4</v>
      </c>
      <c r="Q10" s="54">
        <v>2.7</v>
      </c>
      <c r="R10" s="76" t="s">
        <v>50</v>
      </c>
      <c r="S10" s="54"/>
      <c r="T10" s="54">
        <v>1.76</v>
      </c>
      <c r="U10" s="54">
        <v>68.9</v>
      </c>
      <c r="V10" s="54">
        <v>122</v>
      </c>
      <c r="W10" s="54">
        <f t="shared" si="0"/>
        <v>8405.8</v>
      </c>
      <c r="X10" s="54" t="s">
        <v>51</v>
      </c>
      <c r="Y10" s="54" t="s">
        <v>52</v>
      </c>
      <c r="Z10" s="54"/>
      <c r="AA10" s="81"/>
    </row>
    <row r="11" s="36" customFormat="1" ht="18.95" customHeight="1" spans="1:27">
      <c r="A11" s="52">
        <v>7</v>
      </c>
      <c r="B11" s="53">
        <v>0.994444444444444</v>
      </c>
      <c r="C11" s="54" t="s">
        <v>61</v>
      </c>
      <c r="D11" s="54" t="s">
        <v>62</v>
      </c>
      <c r="E11" s="54" t="s">
        <v>62</v>
      </c>
      <c r="F11" s="54">
        <v>13913462579</v>
      </c>
      <c r="G11" s="54" t="s">
        <v>46</v>
      </c>
      <c r="H11" s="54">
        <v>11614</v>
      </c>
      <c r="I11" s="54" t="s">
        <v>47</v>
      </c>
      <c r="J11" s="54" t="s">
        <v>48</v>
      </c>
      <c r="K11" s="65" t="s">
        <v>49</v>
      </c>
      <c r="L11" s="65">
        <v>109.4</v>
      </c>
      <c r="M11" s="54">
        <v>29.34</v>
      </c>
      <c r="N11" s="54">
        <v>80.06</v>
      </c>
      <c r="O11" s="54">
        <v>7</v>
      </c>
      <c r="P11" s="54">
        <v>1.4</v>
      </c>
      <c r="Q11" s="54">
        <v>2.7</v>
      </c>
      <c r="R11" s="76" t="s">
        <v>50</v>
      </c>
      <c r="S11" s="54"/>
      <c r="T11" s="54">
        <v>1.76</v>
      </c>
      <c r="U11" s="54">
        <v>78.3</v>
      </c>
      <c r="V11" s="54">
        <v>122</v>
      </c>
      <c r="W11" s="54">
        <f t="shared" si="0"/>
        <v>9552.6</v>
      </c>
      <c r="X11" s="54" t="s">
        <v>51</v>
      </c>
      <c r="Y11" s="54" t="s">
        <v>52</v>
      </c>
      <c r="Z11" s="54"/>
      <c r="AA11" s="81"/>
    </row>
    <row r="12" s="36" customFormat="1" ht="18.95" customHeight="1" spans="1:27">
      <c r="A12" s="52">
        <v>8</v>
      </c>
      <c r="B12" s="53">
        <v>0.200694444444444</v>
      </c>
      <c r="C12" s="54" t="s">
        <v>63</v>
      </c>
      <c r="D12" s="54" t="s">
        <v>64</v>
      </c>
      <c r="E12" s="54" t="s">
        <v>65</v>
      </c>
      <c r="F12" s="54">
        <v>15092868388</v>
      </c>
      <c r="G12" s="54" t="s">
        <v>64</v>
      </c>
      <c r="H12" s="54">
        <v>11615</v>
      </c>
      <c r="I12" s="54" t="s">
        <v>66</v>
      </c>
      <c r="J12" s="54" t="s">
        <v>35</v>
      </c>
      <c r="K12" s="65" t="s">
        <v>36</v>
      </c>
      <c r="L12" s="65">
        <v>70.16</v>
      </c>
      <c r="M12" s="54">
        <v>17.2</v>
      </c>
      <c r="N12" s="54">
        <v>52.96</v>
      </c>
      <c r="O12" s="54"/>
      <c r="P12" s="54"/>
      <c r="Q12" s="54"/>
      <c r="R12" s="54" t="s">
        <v>43</v>
      </c>
      <c r="S12" s="54">
        <v>8</v>
      </c>
      <c r="T12" s="54">
        <v>1.06</v>
      </c>
      <c r="U12" s="54">
        <v>51.9</v>
      </c>
      <c r="V12" s="54">
        <v>94</v>
      </c>
      <c r="W12" s="54">
        <f t="shared" si="0"/>
        <v>4878.6</v>
      </c>
      <c r="X12" s="54" t="s">
        <v>51</v>
      </c>
      <c r="Y12" s="54" t="s">
        <v>52</v>
      </c>
      <c r="Z12" s="54"/>
      <c r="AA12" s="81"/>
    </row>
    <row r="13" s="36" customFormat="1" ht="18.95" customHeight="1" spans="1:27">
      <c r="A13" s="52">
        <v>9</v>
      </c>
      <c r="B13" s="53">
        <v>0.202083333333333</v>
      </c>
      <c r="C13" s="54" t="s">
        <v>67</v>
      </c>
      <c r="D13" s="54" t="s">
        <v>64</v>
      </c>
      <c r="E13" s="54" t="s">
        <v>68</v>
      </c>
      <c r="F13" s="54">
        <v>18067771536</v>
      </c>
      <c r="G13" s="54" t="s">
        <v>64</v>
      </c>
      <c r="H13" s="54">
        <v>11616</v>
      </c>
      <c r="I13" s="54" t="s">
        <v>66</v>
      </c>
      <c r="J13" s="54" t="s">
        <v>35</v>
      </c>
      <c r="K13" s="65" t="s">
        <v>36</v>
      </c>
      <c r="L13" s="65">
        <v>68.3</v>
      </c>
      <c r="M13" s="54">
        <v>16.78</v>
      </c>
      <c r="N13" s="54">
        <v>51.52</v>
      </c>
      <c r="O13" s="54"/>
      <c r="P13" s="54"/>
      <c r="Q13" s="54"/>
      <c r="R13" s="54" t="s">
        <v>43</v>
      </c>
      <c r="S13" s="54">
        <v>8</v>
      </c>
      <c r="T13" s="54">
        <v>1.02</v>
      </c>
      <c r="U13" s="54">
        <v>50.5</v>
      </c>
      <c r="V13" s="54">
        <v>94</v>
      </c>
      <c r="W13" s="54">
        <f t="shared" si="0"/>
        <v>4747</v>
      </c>
      <c r="X13" s="54" t="s">
        <v>51</v>
      </c>
      <c r="Y13" s="54" t="s">
        <v>52</v>
      </c>
      <c r="Z13" s="54"/>
      <c r="AA13" s="81"/>
    </row>
    <row r="14" s="36" customFormat="1" ht="18.95" customHeight="1" spans="1:27">
      <c r="A14" s="52">
        <v>10</v>
      </c>
      <c r="B14" s="53">
        <v>0.205555555555556</v>
      </c>
      <c r="C14" s="54" t="s">
        <v>58</v>
      </c>
      <c r="D14" s="54" t="s">
        <v>59</v>
      </c>
      <c r="E14" s="54" t="s">
        <v>60</v>
      </c>
      <c r="F14" s="54">
        <v>15396848658</v>
      </c>
      <c r="G14" s="54" t="s">
        <v>46</v>
      </c>
      <c r="H14" s="54">
        <v>11617</v>
      </c>
      <c r="I14" s="54" t="s">
        <v>47</v>
      </c>
      <c r="J14" s="54" t="s">
        <v>48</v>
      </c>
      <c r="K14" s="65" t="s">
        <v>49</v>
      </c>
      <c r="L14" s="65">
        <v>90.28</v>
      </c>
      <c r="M14" s="54">
        <v>21.9</v>
      </c>
      <c r="N14" s="54">
        <v>68.38</v>
      </c>
      <c r="O14" s="54">
        <v>7</v>
      </c>
      <c r="P14" s="54">
        <v>1.4</v>
      </c>
      <c r="Q14" s="54">
        <v>2.7</v>
      </c>
      <c r="R14" s="76" t="s">
        <v>50</v>
      </c>
      <c r="S14" s="54"/>
      <c r="T14" s="54">
        <v>1.78</v>
      </c>
      <c r="U14" s="54">
        <v>66.6</v>
      </c>
      <c r="V14" s="54">
        <v>122</v>
      </c>
      <c r="W14" s="54">
        <f t="shared" si="0"/>
        <v>8125.2</v>
      </c>
      <c r="X14" s="54" t="s">
        <v>51</v>
      </c>
      <c r="Y14" s="54" t="s">
        <v>52</v>
      </c>
      <c r="Z14" s="54"/>
      <c r="AA14" s="81"/>
    </row>
    <row r="15" s="36" customFormat="1" ht="18.95" customHeight="1" spans="1:27">
      <c r="A15" s="52">
        <v>11</v>
      </c>
      <c r="B15" s="53">
        <v>0.209027777777778</v>
      </c>
      <c r="C15" s="54" t="s">
        <v>44</v>
      </c>
      <c r="D15" s="54" t="s">
        <v>45</v>
      </c>
      <c r="E15" s="54" t="s">
        <v>45</v>
      </c>
      <c r="F15" s="54">
        <v>15253915869</v>
      </c>
      <c r="G15" s="54" t="s">
        <v>46</v>
      </c>
      <c r="H15" s="54">
        <v>11618</v>
      </c>
      <c r="I15" s="54" t="s">
        <v>47</v>
      </c>
      <c r="J15" s="54" t="s">
        <v>48</v>
      </c>
      <c r="K15" s="65" t="s">
        <v>49</v>
      </c>
      <c r="L15" s="65">
        <v>94.18</v>
      </c>
      <c r="M15" s="54">
        <v>22.2</v>
      </c>
      <c r="N15" s="54">
        <v>71.98</v>
      </c>
      <c r="O15" s="54">
        <v>7</v>
      </c>
      <c r="P15" s="54">
        <v>1.4</v>
      </c>
      <c r="Q15" s="54">
        <v>2.7</v>
      </c>
      <c r="R15" s="76" t="s">
        <v>50</v>
      </c>
      <c r="S15" s="54"/>
      <c r="T15" s="54">
        <v>1.78</v>
      </c>
      <c r="U15" s="54">
        <v>70.2</v>
      </c>
      <c r="V15" s="54">
        <v>122</v>
      </c>
      <c r="W15" s="54">
        <f t="shared" si="0"/>
        <v>8564.4</v>
      </c>
      <c r="X15" s="54" t="s">
        <v>51</v>
      </c>
      <c r="Y15" s="54" t="s">
        <v>52</v>
      </c>
      <c r="Z15" s="54"/>
      <c r="AA15" s="81"/>
    </row>
    <row r="16" ht="18.95" customHeight="1" spans="1:67">
      <c r="A16" s="52">
        <v>12</v>
      </c>
      <c r="B16" s="53">
        <v>0.209722222222222</v>
      </c>
      <c r="C16" s="54" t="s">
        <v>56</v>
      </c>
      <c r="D16" s="54" t="s">
        <v>57</v>
      </c>
      <c r="E16" s="54" t="s">
        <v>57</v>
      </c>
      <c r="F16" s="54">
        <v>15852344721</v>
      </c>
      <c r="G16" s="54" t="s">
        <v>46</v>
      </c>
      <c r="H16" s="54">
        <v>11619</v>
      </c>
      <c r="I16" s="54" t="s">
        <v>47</v>
      </c>
      <c r="J16" s="54" t="s">
        <v>48</v>
      </c>
      <c r="K16" s="65" t="s">
        <v>49</v>
      </c>
      <c r="L16" s="65">
        <v>79.48</v>
      </c>
      <c r="M16" s="54">
        <v>18.02</v>
      </c>
      <c r="N16" s="54">
        <v>61.46</v>
      </c>
      <c r="O16" s="54">
        <v>7</v>
      </c>
      <c r="P16" s="54">
        <v>1.4</v>
      </c>
      <c r="Q16" s="54">
        <v>2.7</v>
      </c>
      <c r="R16" s="76" t="s">
        <v>50</v>
      </c>
      <c r="S16" s="54"/>
      <c r="T16" s="54">
        <v>1.76</v>
      </c>
      <c r="U16" s="54">
        <v>59.7</v>
      </c>
      <c r="V16" s="54">
        <v>122</v>
      </c>
      <c r="W16" s="54">
        <f t="shared" si="0"/>
        <v>7283.4</v>
      </c>
      <c r="X16" s="54" t="s">
        <v>51</v>
      </c>
      <c r="Y16" s="54" t="s">
        <v>52</v>
      </c>
      <c r="Z16" s="54"/>
      <c r="AA16" s="81"/>
      <c r="BO16"/>
    </row>
    <row r="17" ht="18" customHeight="1" spans="1:27">
      <c r="A17" s="52">
        <v>13</v>
      </c>
      <c r="B17" s="55">
        <v>0.226388888888889</v>
      </c>
      <c r="C17" s="56" t="s">
        <v>61</v>
      </c>
      <c r="D17" s="56" t="s">
        <v>62</v>
      </c>
      <c r="E17" s="56" t="s">
        <v>62</v>
      </c>
      <c r="F17" s="56">
        <v>13913462579</v>
      </c>
      <c r="G17" s="56" t="s">
        <v>46</v>
      </c>
      <c r="H17" s="56">
        <v>11622</v>
      </c>
      <c r="I17" s="56" t="s">
        <v>47</v>
      </c>
      <c r="J17" s="56" t="s">
        <v>48</v>
      </c>
      <c r="K17" s="66" t="s">
        <v>49</v>
      </c>
      <c r="L17" s="66">
        <v>110.24</v>
      </c>
      <c r="M17" s="66">
        <v>29.3</v>
      </c>
      <c r="N17" s="66">
        <v>80.94</v>
      </c>
      <c r="O17" s="56">
        <v>7</v>
      </c>
      <c r="P17" s="56">
        <v>1.4</v>
      </c>
      <c r="Q17" s="54">
        <v>2.7</v>
      </c>
      <c r="R17" s="76" t="s">
        <v>50</v>
      </c>
      <c r="S17" s="56"/>
      <c r="T17" s="66">
        <v>1.74</v>
      </c>
      <c r="U17" s="66">
        <v>79.2</v>
      </c>
      <c r="V17" s="56">
        <v>122</v>
      </c>
      <c r="W17" s="56">
        <f t="shared" si="0"/>
        <v>9662.4</v>
      </c>
      <c r="X17" s="54" t="s">
        <v>51</v>
      </c>
      <c r="Y17" s="56" t="s">
        <v>52</v>
      </c>
      <c r="Z17" s="56"/>
      <c r="AA17" s="81"/>
    </row>
    <row r="18" ht="27" customHeight="1" spans="1:26">
      <c r="A18" s="14" t="s">
        <v>69</v>
      </c>
      <c r="B18" s="57"/>
      <c r="C18" s="22"/>
      <c r="D18" s="14"/>
      <c r="E18" s="14"/>
      <c r="F18" s="14"/>
      <c r="G18" s="22"/>
      <c r="H18" s="22"/>
      <c r="I18" s="22"/>
      <c r="J18" s="22"/>
      <c r="K18" s="22"/>
      <c r="L18" s="22">
        <f>L5+L6+L7+L8+L9+L10+L11+L12+L13+L14+L15+L16+L17</f>
        <v>1137.84</v>
      </c>
      <c r="M18" s="14"/>
      <c r="N18" s="22">
        <f>N5+N6+N7+N8+N9+N10+N11+N12+N13+N14+N15+N16+N17</f>
        <v>857.92</v>
      </c>
      <c r="O18" s="67"/>
      <c r="P18" s="22"/>
      <c r="Q18" s="77"/>
      <c r="R18" s="22"/>
      <c r="S18" s="22"/>
      <c r="T18" s="14">
        <f>T5+T6+T7+T8+T9+T10+T11+T12+T13+T14+T15+T16+T17</f>
        <v>21.5</v>
      </c>
      <c r="U18" s="22"/>
      <c r="V18" s="77"/>
      <c r="W18" s="14">
        <f>W5+W6+W7+W8+W9+W10+W11+W12+W13+W14+W15+W16+W17</f>
        <v>96088.4</v>
      </c>
      <c r="X18" s="77"/>
      <c r="Y18" s="14"/>
      <c r="Z18" s="14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9"/>
  <sheetViews>
    <sheetView tabSelected="1" workbookViewId="0">
      <selection activeCell="D8" sqref="D8"/>
    </sheetView>
  </sheetViews>
  <sheetFormatPr defaultColWidth="9" defaultRowHeight="13.5"/>
  <cols>
    <col min="6" max="6" width="13.875" customWidth="1"/>
  </cols>
  <sheetData>
    <row r="1" ht="44" customHeight="1" spans="1: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0"/>
      <c r="X1" s="30"/>
      <c r="Y1" s="30"/>
    </row>
    <row r="2" ht="20.25" spans="1:25">
      <c r="A2" s="3"/>
      <c r="B2" s="4" t="s">
        <v>71</v>
      </c>
      <c r="C2" s="5"/>
      <c r="D2" s="5"/>
      <c r="E2" s="5"/>
      <c r="F2" s="5"/>
      <c r="G2" s="5"/>
      <c r="H2" s="5"/>
      <c r="I2" s="5"/>
      <c r="J2" s="5"/>
      <c r="K2" s="5"/>
      <c r="L2" s="23"/>
      <c r="M2" s="5"/>
      <c r="N2" s="5"/>
      <c r="O2" s="5"/>
      <c r="P2" s="5"/>
      <c r="Q2" s="5"/>
      <c r="R2" s="5"/>
      <c r="S2" s="5"/>
      <c r="T2" s="5"/>
      <c r="U2" s="5"/>
      <c r="V2" s="31"/>
      <c r="W2" s="30"/>
      <c r="X2" s="30"/>
      <c r="Y2" s="30"/>
    </row>
    <row r="3" ht="18.75" spans="1:25">
      <c r="A3" s="6" t="s">
        <v>2</v>
      </c>
      <c r="B3" s="7" t="s">
        <v>3</v>
      </c>
      <c r="C3" s="7" t="s">
        <v>4</v>
      </c>
      <c r="D3" s="7"/>
      <c r="E3" s="7"/>
      <c r="F3" s="7"/>
      <c r="G3" s="7"/>
      <c r="H3" s="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1" t="s">
        <v>6</v>
      </c>
      <c r="U3" s="21"/>
      <c r="V3" s="21"/>
      <c r="W3" s="21" t="s">
        <v>7</v>
      </c>
      <c r="X3" s="21" t="s">
        <v>8</v>
      </c>
      <c r="Y3" s="21" t="s">
        <v>9</v>
      </c>
    </row>
    <row r="4" ht="18.75" spans="1:25">
      <c r="A4" s="8"/>
      <c r="B4" s="7" t="s">
        <v>72</v>
      </c>
      <c r="C4" s="7" t="s">
        <v>11</v>
      </c>
      <c r="D4" s="7" t="s">
        <v>73</v>
      </c>
      <c r="E4" s="7" t="s">
        <v>13</v>
      </c>
      <c r="F4" s="7" t="s">
        <v>14</v>
      </c>
      <c r="G4" s="7" t="s">
        <v>15</v>
      </c>
      <c r="H4" s="7" t="s">
        <v>17</v>
      </c>
      <c r="I4" s="7" t="s">
        <v>18</v>
      </c>
      <c r="J4" s="7" t="s">
        <v>19</v>
      </c>
      <c r="K4" s="7" t="s">
        <v>74</v>
      </c>
      <c r="L4" s="7" t="s">
        <v>75</v>
      </c>
      <c r="M4" s="7" t="s">
        <v>76</v>
      </c>
      <c r="N4" s="24" t="s">
        <v>23</v>
      </c>
      <c r="O4" s="24" t="s">
        <v>24</v>
      </c>
      <c r="P4" s="24" t="s">
        <v>25</v>
      </c>
      <c r="Q4" s="24" t="s">
        <v>77</v>
      </c>
      <c r="R4" s="24" t="s">
        <v>78</v>
      </c>
      <c r="S4" s="24" t="s">
        <v>28</v>
      </c>
      <c r="T4" s="24" t="s">
        <v>29</v>
      </c>
      <c r="U4" s="24" t="s">
        <v>79</v>
      </c>
      <c r="V4" s="24" t="s">
        <v>80</v>
      </c>
      <c r="W4" s="24"/>
      <c r="X4" s="24"/>
      <c r="Y4" s="24"/>
    </row>
    <row r="5" ht="14.25" spans="1:25">
      <c r="A5" s="9">
        <v>1</v>
      </c>
      <c r="B5" s="10">
        <v>0.326388888888889</v>
      </c>
      <c r="C5" s="11" t="s">
        <v>81</v>
      </c>
      <c r="D5" s="12" t="s">
        <v>82</v>
      </c>
      <c r="E5" s="12" t="s">
        <v>82</v>
      </c>
      <c r="F5" s="11">
        <v>15854038599</v>
      </c>
      <c r="G5" s="11" t="s">
        <v>83</v>
      </c>
      <c r="H5" s="82" t="s">
        <v>84</v>
      </c>
      <c r="I5" s="11" t="s">
        <v>35</v>
      </c>
      <c r="J5" s="25" t="s">
        <v>85</v>
      </c>
      <c r="K5" s="11">
        <v>50.05</v>
      </c>
      <c r="L5" s="26">
        <v>16.39</v>
      </c>
      <c r="M5" s="11">
        <f t="shared" ref="M5:M38" si="0">K5-L5</f>
        <v>33.66</v>
      </c>
      <c r="N5" s="27"/>
      <c r="O5" s="27"/>
      <c r="P5" s="27"/>
      <c r="Q5" s="27"/>
      <c r="R5" s="27"/>
      <c r="S5" s="32" t="s">
        <v>86</v>
      </c>
      <c r="T5" s="11">
        <v>33.5</v>
      </c>
      <c r="U5" s="11">
        <v>101</v>
      </c>
      <c r="V5" s="11">
        <f t="shared" ref="V5:V38" si="1">T5*U5</f>
        <v>3383.5</v>
      </c>
      <c r="W5" s="11" t="s">
        <v>87</v>
      </c>
      <c r="X5" s="11" t="s">
        <v>88</v>
      </c>
      <c r="Y5" s="27"/>
    </row>
    <row r="6" ht="14.25" spans="1:25">
      <c r="A6" s="8">
        <v>2</v>
      </c>
      <c r="B6" s="13">
        <v>0.327777777777778</v>
      </c>
      <c r="C6" s="11" t="s">
        <v>89</v>
      </c>
      <c r="D6" s="11" t="s">
        <v>90</v>
      </c>
      <c r="E6" s="11" t="s">
        <v>90</v>
      </c>
      <c r="F6" s="11">
        <v>15315642336</v>
      </c>
      <c r="G6" s="11" t="s">
        <v>83</v>
      </c>
      <c r="H6" s="82" t="s">
        <v>91</v>
      </c>
      <c r="I6" s="11" t="s">
        <v>35</v>
      </c>
      <c r="J6" s="25" t="s">
        <v>85</v>
      </c>
      <c r="K6" s="11">
        <v>50.38</v>
      </c>
      <c r="L6" s="11">
        <v>15.13</v>
      </c>
      <c r="M6" s="11">
        <f t="shared" si="0"/>
        <v>35.25</v>
      </c>
      <c r="N6" s="27"/>
      <c r="O6" s="27"/>
      <c r="P6" s="27"/>
      <c r="Q6" s="27"/>
      <c r="R6" s="27"/>
      <c r="S6" s="32" t="s">
        <v>86</v>
      </c>
      <c r="T6" s="11">
        <v>35.1</v>
      </c>
      <c r="U6" s="11">
        <v>101</v>
      </c>
      <c r="V6" s="11">
        <f t="shared" si="1"/>
        <v>3545.1</v>
      </c>
      <c r="W6" s="11" t="s">
        <v>87</v>
      </c>
      <c r="X6" s="11" t="s">
        <v>88</v>
      </c>
      <c r="Y6" s="27"/>
    </row>
    <row r="7" ht="14.25" spans="1:25">
      <c r="A7" s="8">
        <v>3</v>
      </c>
      <c r="B7" s="10">
        <v>0.329166666666667</v>
      </c>
      <c r="C7" s="11" t="s">
        <v>92</v>
      </c>
      <c r="D7" s="11" t="s">
        <v>93</v>
      </c>
      <c r="E7" s="11" t="s">
        <v>93</v>
      </c>
      <c r="F7" s="11">
        <v>18555119799</v>
      </c>
      <c r="G7" s="11" t="s">
        <v>83</v>
      </c>
      <c r="H7" s="82" t="s">
        <v>94</v>
      </c>
      <c r="I7" s="11" t="s">
        <v>35</v>
      </c>
      <c r="J7" s="25" t="s">
        <v>85</v>
      </c>
      <c r="K7" s="11">
        <v>49.83</v>
      </c>
      <c r="L7" s="14">
        <v>16.05</v>
      </c>
      <c r="M7" s="11">
        <f t="shared" si="0"/>
        <v>33.78</v>
      </c>
      <c r="N7" s="27"/>
      <c r="O7" s="27"/>
      <c r="P7" s="27"/>
      <c r="Q7" s="27"/>
      <c r="R7" s="27"/>
      <c r="S7" s="32" t="s">
        <v>86</v>
      </c>
      <c r="T7" s="11">
        <v>33.6</v>
      </c>
      <c r="U7" s="11">
        <v>101</v>
      </c>
      <c r="V7" s="11">
        <f t="shared" si="1"/>
        <v>3393.6</v>
      </c>
      <c r="W7" s="11" t="s">
        <v>87</v>
      </c>
      <c r="X7" s="11" t="s">
        <v>88</v>
      </c>
      <c r="Y7" s="27"/>
    </row>
    <row r="8" ht="14.25" spans="1:25">
      <c r="A8" s="9">
        <v>4</v>
      </c>
      <c r="B8" s="10">
        <v>0.330555555555556</v>
      </c>
      <c r="C8" s="11" t="s">
        <v>95</v>
      </c>
      <c r="D8" s="11" t="s">
        <v>96</v>
      </c>
      <c r="E8" s="11" t="s">
        <v>96</v>
      </c>
      <c r="F8" s="11">
        <v>15163082725</v>
      </c>
      <c r="G8" s="11" t="s">
        <v>83</v>
      </c>
      <c r="H8" s="82" t="s">
        <v>97</v>
      </c>
      <c r="I8" s="11" t="s">
        <v>35</v>
      </c>
      <c r="J8" s="25" t="s">
        <v>85</v>
      </c>
      <c r="K8" s="11">
        <v>50.16</v>
      </c>
      <c r="L8" s="26">
        <v>16.17</v>
      </c>
      <c r="M8" s="11">
        <f t="shared" si="0"/>
        <v>33.99</v>
      </c>
      <c r="N8" s="27"/>
      <c r="O8" s="27"/>
      <c r="P8" s="27"/>
      <c r="Q8" s="27"/>
      <c r="R8" s="27"/>
      <c r="S8" s="32" t="s">
        <v>86</v>
      </c>
      <c r="T8" s="11">
        <v>33.8</v>
      </c>
      <c r="U8" s="11">
        <v>101</v>
      </c>
      <c r="V8" s="11">
        <f t="shared" si="1"/>
        <v>3413.8</v>
      </c>
      <c r="W8" s="11" t="s">
        <v>87</v>
      </c>
      <c r="X8" s="11" t="s">
        <v>88</v>
      </c>
      <c r="Y8" s="27"/>
    </row>
    <row r="9" ht="14.25" spans="1:25">
      <c r="A9" s="9">
        <v>5</v>
      </c>
      <c r="B9" s="10">
        <v>0.331944444444444</v>
      </c>
      <c r="C9" s="11" t="s">
        <v>98</v>
      </c>
      <c r="D9" s="11" t="s">
        <v>99</v>
      </c>
      <c r="E9" s="11" t="s">
        <v>99</v>
      </c>
      <c r="F9" s="11">
        <v>15376102612</v>
      </c>
      <c r="G9" s="11" t="s">
        <v>83</v>
      </c>
      <c r="H9" s="82" t="s">
        <v>100</v>
      </c>
      <c r="I9" s="11" t="s">
        <v>35</v>
      </c>
      <c r="J9" s="25" t="s">
        <v>85</v>
      </c>
      <c r="K9" s="11">
        <v>49.76</v>
      </c>
      <c r="L9" s="26">
        <v>15.56</v>
      </c>
      <c r="M9" s="11">
        <f t="shared" si="0"/>
        <v>34.2</v>
      </c>
      <c r="N9" s="27"/>
      <c r="O9" s="27"/>
      <c r="P9" s="27"/>
      <c r="Q9" s="27"/>
      <c r="R9" s="27"/>
      <c r="S9" s="32" t="s">
        <v>86</v>
      </c>
      <c r="T9" s="11">
        <v>34.1</v>
      </c>
      <c r="U9" s="11">
        <v>101</v>
      </c>
      <c r="V9" s="11">
        <f t="shared" si="1"/>
        <v>3444.1</v>
      </c>
      <c r="W9" s="11" t="s">
        <v>87</v>
      </c>
      <c r="X9" s="11" t="s">
        <v>88</v>
      </c>
      <c r="Y9" s="27"/>
    </row>
    <row r="10" ht="14.25" spans="1:25">
      <c r="A10" s="9">
        <v>6</v>
      </c>
      <c r="B10" s="10">
        <v>0.333333333333333</v>
      </c>
      <c r="C10" s="11" t="s">
        <v>101</v>
      </c>
      <c r="D10" s="11" t="s">
        <v>102</v>
      </c>
      <c r="E10" s="11" t="s">
        <v>102</v>
      </c>
      <c r="F10" s="11">
        <v>15064777207</v>
      </c>
      <c r="G10" s="11" t="s">
        <v>103</v>
      </c>
      <c r="H10" s="82" t="s">
        <v>104</v>
      </c>
      <c r="I10" s="11" t="s">
        <v>35</v>
      </c>
      <c r="J10" s="25" t="s">
        <v>85</v>
      </c>
      <c r="K10" s="11">
        <v>53.26</v>
      </c>
      <c r="L10" s="26">
        <v>16.52</v>
      </c>
      <c r="M10" s="11">
        <f t="shared" si="0"/>
        <v>36.74</v>
      </c>
      <c r="N10" s="27"/>
      <c r="O10" s="27"/>
      <c r="P10" s="27"/>
      <c r="Q10" s="27"/>
      <c r="R10" s="27"/>
      <c r="S10" s="32" t="s">
        <v>86</v>
      </c>
      <c r="T10" s="11">
        <v>36.6</v>
      </c>
      <c r="U10" s="11">
        <v>101</v>
      </c>
      <c r="V10" s="11">
        <f t="shared" si="1"/>
        <v>3696.6</v>
      </c>
      <c r="W10" s="11" t="s">
        <v>87</v>
      </c>
      <c r="X10" s="11" t="s">
        <v>88</v>
      </c>
      <c r="Y10" s="27"/>
    </row>
    <row r="11" ht="14.25" spans="1:25">
      <c r="A11" s="9">
        <v>7</v>
      </c>
      <c r="B11" s="10">
        <v>0.457638888888889</v>
      </c>
      <c r="C11" s="11" t="s">
        <v>105</v>
      </c>
      <c r="D11" s="11" t="s">
        <v>106</v>
      </c>
      <c r="E11" s="11" t="s">
        <v>107</v>
      </c>
      <c r="F11" s="11">
        <v>18254787986</v>
      </c>
      <c r="G11" s="11" t="s">
        <v>103</v>
      </c>
      <c r="H11" s="82" t="s">
        <v>108</v>
      </c>
      <c r="I11" s="11" t="s">
        <v>35</v>
      </c>
      <c r="J11" s="25" t="s">
        <v>85</v>
      </c>
      <c r="K11" s="11">
        <v>49.42</v>
      </c>
      <c r="L11" s="26">
        <v>14.51</v>
      </c>
      <c r="M11" s="11">
        <f t="shared" si="0"/>
        <v>34.91</v>
      </c>
      <c r="N11" s="27"/>
      <c r="O11" s="27"/>
      <c r="P11" s="27"/>
      <c r="Q11" s="27"/>
      <c r="R11" s="27"/>
      <c r="S11" s="32" t="s">
        <v>86</v>
      </c>
      <c r="T11" s="11">
        <v>34.8</v>
      </c>
      <c r="U11" s="11">
        <v>101</v>
      </c>
      <c r="V11" s="11">
        <f t="shared" si="1"/>
        <v>3514.8</v>
      </c>
      <c r="W11" s="11" t="s">
        <v>87</v>
      </c>
      <c r="X11" s="11" t="s">
        <v>88</v>
      </c>
      <c r="Y11" s="27"/>
    </row>
    <row r="12" ht="14.25" spans="1:25">
      <c r="A12" s="9">
        <v>8</v>
      </c>
      <c r="B12" s="10">
        <v>0.461805555555556</v>
      </c>
      <c r="C12" s="11" t="s">
        <v>109</v>
      </c>
      <c r="D12" s="11" t="s">
        <v>110</v>
      </c>
      <c r="E12" s="11" t="s">
        <v>111</v>
      </c>
      <c r="F12" s="11">
        <v>15998722209</v>
      </c>
      <c r="G12" s="11" t="s">
        <v>103</v>
      </c>
      <c r="H12" s="82" t="s">
        <v>112</v>
      </c>
      <c r="I12" s="11" t="s">
        <v>35</v>
      </c>
      <c r="J12" s="25" t="s">
        <v>85</v>
      </c>
      <c r="K12" s="11">
        <v>49.83</v>
      </c>
      <c r="L12" s="26">
        <v>14.59</v>
      </c>
      <c r="M12" s="11">
        <f t="shared" si="0"/>
        <v>35.24</v>
      </c>
      <c r="N12" s="27"/>
      <c r="O12" s="27"/>
      <c r="P12" s="27"/>
      <c r="Q12" s="27"/>
      <c r="R12" s="27"/>
      <c r="S12" s="32" t="s">
        <v>86</v>
      </c>
      <c r="T12" s="11">
        <v>35.1</v>
      </c>
      <c r="U12" s="11">
        <v>101</v>
      </c>
      <c r="V12" s="11">
        <f t="shared" si="1"/>
        <v>3545.1</v>
      </c>
      <c r="W12" s="11" t="s">
        <v>87</v>
      </c>
      <c r="X12" s="11" t="s">
        <v>88</v>
      </c>
      <c r="Y12" s="27"/>
    </row>
    <row r="13" ht="14.25" spans="1:25">
      <c r="A13" s="9">
        <v>9</v>
      </c>
      <c r="B13" s="10">
        <v>0.4625</v>
      </c>
      <c r="C13" s="11" t="s">
        <v>113</v>
      </c>
      <c r="D13" s="11" t="s">
        <v>114</v>
      </c>
      <c r="E13" s="11" t="s">
        <v>114</v>
      </c>
      <c r="F13" s="11">
        <v>13371255345</v>
      </c>
      <c r="G13" s="11" t="s">
        <v>115</v>
      </c>
      <c r="H13" s="82" t="s">
        <v>116</v>
      </c>
      <c r="I13" s="11" t="s">
        <v>35</v>
      </c>
      <c r="J13" s="25" t="s">
        <v>85</v>
      </c>
      <c r="K13" s="11">
        <v>49.49</v>
      </c>
      <c r="L13" s="26">
        <v>16.68</v>
      </c>
      <c r="M13" s="11">
        <f t="shared" si="0"/>
        <v>32.81</v>
      </c>
      <c r="N13" s="27"/>
      <c r="O13" s="27"/>
      <c r="P13" s="27"/>
      <c r="Q13" s="27"/>
      <c r="R13" s="27"/>
      <c r="S13" s="32" t="s">
        <v>86</v>
      </c>
      <c r="T13" s="11">
        <v>31.7</v>
      </c>
      <c r="U13" s="11">
        <v>101</v>
      </c>
      <c r="V13" s="11">
        <f t="shared" si="1"/>
        <v>3201.7</v>
      </c>
      <c r="W13" s="11" t="s">
        <v>87</v>
      </c>
      <c r="X13" s="11" t="s">
        <v>88</v>
      </c>
      <c r="Y13" s="27"/>
    </row>
    <row r="14" ht="14.25" spans="1:25">
      <c r="A14" s="9">
        <v>10</v>
      </c>
      <c r="B14" s="10">
        <v>0.463194444444444</v>
      </c>
      <c r="C14" s="11" t="s">
        <v>117</v>
      </c>
      <c r="D14" s="11" t="s">
        <v>118</v>
      </c>
      <c r="E14" s="11" t="s">
        <v>118</v>
      </c>
      <c r="F14" s="11">
        <v>13963786670</v>
      </c>
      <c r="G14" s="11" t="s">
        <v>115</v>
      </c>
      <c r="H14" s="82" t="s">
        <v>119</v>
      </c>
      <c r="I14" s="11" t="s">
        <v>35</v>
      </c>
      <c r="J14" s="25" t="s">
        <v>85</v>
      </c>
      <c r="K14" s="11">
        <v>49.57</v>
      </c>
      <c r="L14" s="26">
        <v>15.81</v>
      </c>
      <c r="M14" s="11">
        <f t="shared" si="0"/>
        <v>33.76</v>
      </c>
      <c r="N14" s="27"/>
      <c r="O14" s="27"/>
      <c r="P14" s="27"/>
      <c r="Q14" s="27"/>
      <c r="R14" s="27"/>
      <c r="S14" s="32" t="s">
        <v>86</v>
      </c>
      <c r="T14" s="11">
        <v>33.6</v>
      </c>
      <c r="U14" s="11">
        <v>101</v>
      </c>
      <c r="V14" s="11">
        <f t="shared" si="1"/>
        <v>3393.6</v>
      </c>
      <c r="W14" s="11" t="s">
        <v>87</v>
      </c>
      <c r="X14" s="11" t="s">
        <v>88</v>
      </c>
      <c r="Y14" s="27"/>
    </row>
    <row r="15" ht="14.25" spans="1:25">
      <c r="A15" s="8">
        <v>11</v>
      </c>
      <c r="B15" s="10">
        <v>0.56875</v>
      </c>
      <c r="C15" s="11" t="s">
        <v>101</v>
      </c>
      <c r="D15" s="11" t="s">
        <v>102</v>
      </c>
      <c r="E15" s="11" t="s">
        <v>102</v>
      </c>
      <c r="F15" s="11">
        <v>15064777207</v>
      </c>
      <c r="G15" s="11" t="s">
        <v>103</v>
      </c>
      <c r="H15" s="82" t="s">
        <v>120</v>
      </c>
      <c r="I15" s="11" t="s">
        <v>35</v>
      </c>
      <c r="J15" s="25" t="s">
        <v>85</v>
      </c>
      <c r="K15" s="11">
        <v>52.82</v>
      </c>
      <c r="L15" s="26">
        <v>16.44</v>
      </c>
      <c r="M15" s="11">
        <f t="shared" si="0"/>
        <v>36.38</v>
      </c>
      <c r="N15" s="27"/>
      <c r="O15" s="27"/>
      <c r="P15" s="27"/>
      <c r="Q15" s="27"/>
      <c r="R15" s="27"/>
      <c r="S15" s="32" t="s">
        <v>86</v>
      </c>
      <c r="T15" s="11">
        <v>36.2</v>
      </c>
      <c r="U15" s="11">
        <v>101</v>
      </c>
      <c r="V15" s="11">
        <f t="shared" si="1"/>
        <v>3656.2</v>
      </c>
      <c r="W15" s="11" t="s">
        <v>87</v>
      </c>
      <c r="X15" s="11" t="s">
        <v>88</v>
      </c>
      <c r="Y15" s="27"/>
    </row>
    <row r="16" ht="14.25" spans="1:25">
      <c r="A16" s="8">
        <v>12</v>
      </c>
      <c r="B16" s="10">
        <v>0.570138888888889</v>
      </c>
      <c r="C16" s="11" t="s">
        <v>121</v>
      </c>
      <c r="D16" s="11" t="s">
        <v>90</v>
      </c>
      <c r="E16" s="11" t="s">
        <v>90</v>
      </c>
      <c r="F16" s="11">
        <v>15315642336</v>
      </c>
      <c r="G16" s="11" t="s">
        <v>83</v>
      </c>
      <c r="H16" s="82" t="s">
        <v>122</v>
      </c>
      <c r="I16" s="11" t="s">
        <v>35</v>
      </c>
      <c r="J16" s="25" t="s">
        <v>85</v>
      </c>
      <c r="K16" s="11">
        <v>49.42</v>
      </c>
      <c r="L16" s="26">
        <v>15.05</v>
      </c>
      <c r="M16" s="11">
        <f t="shared" si="0"/>
        <v>34.37</v>
      </c>
      <c r="N16" s="27"/>
      <c r="O16" s="27"/>
      <c r="P16" s="27"/>
      <c r="Q16" s="27"/>
      <c r="R16" s="27"/>
      <c r="S16" s="32" t="s">
        <v>86</v>
      </c>
      <c r="T16" s="11">
        <v>34.2</v>
      </c>
      <c r="U16" s="11">
        <v>101</v>
      </c>
      <c r="V16" s="11">
        <f t="shared" si="1"/>
        <v>3454.2</v>
      </c>
      <c r="W16" s="11" t="s">
        <v>87</v>
      </c>
      <c r="X16" s="11" t="s">
        <v>88</v>
      </c>
      <c r="Y16" s="27"/>
    </row>
    <row r="17" ht="14.25" spans="1:25">
      <c r="A17" s="9">
        <v>13</v>
      </c>
      <c r="B17" s="10">
        <v>0.618055555555556</v>
      </c>
      <c r="C17" s="11" t="s">
        <v>123</v>
      </c>
      <c r="D17" s="11" t="s">
        <v>93</v>
      </c>
      <c r="E17" s="12" t="s">
        <v>124</v>
      </c>
      <c r="F17" s="11">
        <v>1328093162</v>
      </c>
      <c r="G17" s="11" t="s">
        <v>83</v>
      </c>
      <c r="H17" s="82" t="s">
        <v>125</v>
      </c>
      <c r="I17" s="11" t="s">
        <v>35</v>
      </c>
      <c r="J17" s="25" t="s">
        <v>85</v>
      </c>
      <c r="K17" s="11">
        <v>49.47</v>
      </c>
      <c r="L17" s="26">
        <v>16.06</v>
      </c>
      <c r="M17" s="11">
        <f t="shared" si="0"/>
        <v>33.41</v>
      </c>
      <c r="N17" s="27"/>
      <c r="O17" s="27"/>
      <c r="P17" s="27"/>
      <c r="Q17" s="27"/>
      <c r="R17" s="27"/>
      <c r="S17" s="32" t="s">
        <v>86</v>
      </c>
      <c r="T17" s="11">
        <v>33.3</v>
      </c>
      <c r="U17" s="11">
        <v>101</v>
      </c>
      <c r="V17" s="11">
        <f t="shared" si="1"/>
        <v>3363.3</v>
      </c>
      <c r="W17" s="11" t="s">
        <v>87</v>
      </c>
      <c r="X17" s="11" t="s">
        <v>88</v>
      </c>
      <c r="Y17" s="27"/>
    </row>
    <row r="18" ht="14.25" spans="1:25">
      <c r="A18" s="9">
        <v>14</v>
      </c>
      <c r="B18" s="10">
        <v>0.629861111111111</v>
      </c>
      <c r="C18" s="11" t="s">
        <v>126</v>
      </c>
      <c r="D18" s="12" t="s">
        <v>127</v>
      </c>
      <c r="E18" s="12" t="s">
        <v>127</v>
      </c>
      <c r="F18" s="14">
        <v>1895300713</v>
      </c>
      <c r="G18" s="11" t="s">
        <v>83</v>
      </c>
      <c r="H18" s="82" t="s">
        <v>128</v>
      </c>
      <c r="I18" s="11" t="s">
        <v>35</v>
      </c>
      <c r="J18" s="25" t="s">
        <v>85</v>
      </c>
      <c r="K18" s="11">
        <v>50.04</v>
      </c>
      <c r="L18" s="26">
        <v>16.31</v>
      </c>
      <c r="M18" s="11">
        <f t="shared" si="0"/>
        <v>33.73</v>
      </c>
      <c r="N18" s="27"/>
      <c r="O18" s="27"/>
      <c r="P18" s="27"/>
      <c r="Q18" s="27"/>
      <c r="R18" s="27"/>
      <c r="S18" s="32" t="s">
        <v>86</v>
      </c>
      <c r="T18" s="11">
        <v>33.6</v>
      </c>
      <c r="U18" s="11">
        <v>101</v>
      </c>
      <c r="V18" s="11">
        <f t="shared" si="1"/>
        <v>3393.6</v>
      </c>
      <c r="W18" s="11" t="s">
        <v>87</v>
      </c>
      <c r="X18" s="11" t="s">
        <v>88</v>
      </c>
      <c r="Y18" s="27"/>
    </row>
    <row r="19" ht="14.25" spans="1:25">
      <c r="A19" s="15">
        <v>15</v>
      </c>
      <c r="B19" s="16">
        <v>0.641666666666667</v>
      </c>
      <c r="C19" s="11" t="s">
        <v>98</v>
      </c>
      <c r="D19" s="11" t="s">
        <v>99</v>
      </c>
      <c r="E19" s="11" t="s">
        <v>99</v>
      </c>
      <c r="F19" s="11">
        <v>15376102612</v>
      </c>
      <c r="G19" s="11" t="s">
        <v>83</v>
      </c>
      <c r="H19" s="82" t="s">
        <v>129</v>
      </c>
      <c r="I19" s="11" t="s">
        <v>35</v>
      </c>
      <c r="J19" s="25" t="s">
        <v>85</v>
      </c>
      <c r="K19" s="18">
        <v>49.36</v>
      </c>
      <c r="L19" s="28">
        <v>15.47</v>
      </c>
      <c r="M19" s="18">
        <f t="shared" si="0"/>
        <v>33.89</v>
      </c>
      <c r="N19" s="29"/>
      <c r="O19" s="29"/>
      <c r="P19" s="29"/>
      <c r="Q19" s="29"/>
      <c r="R19" s="29"/>
      <c r="S19" s="32" t="s">
        <v>86</v>
      </c>
      <c r="T19" s="18">
        <v>33.7</v>
      </c>
      <c r="U19" s="11">
        <v>101</v>
      </c>
      <c r="V19" s="18">
        <f t="shared" si="1"/>
        <v>3403.7</v>
      </c>
      <c r="W19" s="11" t="s">
        <v>87</v>
      </c>
      <c r="X19" s="11" t="s">
        <v>88</v>
      </c>
      <c r="Y19" s="29"/>
    </row>
    <row r="20" ht="14.25" spans="1:25">
      <c r="A20" s="9">
        <v>16</v>
      </c>
      <c r="B20" s="10">
        <v>0.658333333333333</v>
      </c>
      <c r="C20" s="11" t="s">
        <v>130</v>
      </c>
      <c r="D20" s="12" t="s">
        <v>96</v>
      </c>
      <c r="E20" s="17" t="s">
        <v>96</v>
      </c>
      <c r="F20" s="18">
        <v>15163082725</v>
      </c>
      <c r="G20" s="11" t="s">
        <v>83</v>
      </c>
      <c r="H20" s="82" t="s">
        <v>131</v>
      </c>
      <c r="I20" s="11" t="s">
        <v>35</v>
      </c>
      <c r="J20" s="25" t="s">
        <v>85</v>
      </c>
      <c r="K20" s="11">
        <v>49.74</v>
      </c>
      <c r="L20" s="26">
        <v>16.07</v>
      </c>
      <c r="M20" s="11">
        <f t="shared" si="0"/>
        <v>33.67</v>
      </c>
      <c r="N20" s="27"/>
      <c r="O20" s="27"/>
      <c r="P20" s="27"/>
      <c r="Q20" s="27"/>
      <c r="R20" s="27"/>
      <c r="S20" s="32" t="s">
        <v>86</v>
      </c>
      <c r="T20" s="11">
        <v>33.5</v>
      </c>
      <c r="U20" s="11">
        <v>101</v>
      </c>
      <c r="V20" s="11">
        <f t="shared" si="1"/>
        <v>3383.5</v>
      </c>
      <c r="W20" s="11" t="s">
        <v>87</v>
      </c>
      <c r="X20" s="11" t="s">
        <v>88</v>
      </c>
      <c r="Y20" s="27"/>
    </row>
    <row r="21" ht="14.25" spans="1:25">
      <c r="A21" s="8">
        <v>17</v>
      </c>
      <c r="B21" s="10">
        <v>0.659722222222222</v>
      </c>
      <c r="C21" s="11" t="s">
        <v>132</v>
      </c>
      <c r="D21" s="11" t="s">
        <v>110</v>
      </c>
      <c r="E21" s="11" t="s">
        <v>111</v>
      </c>
      <c r="F21" s="11">
        <v>15998722209</v>
      </c>
      <c r="G21" s="11" t="s">
        <v>103</v>
      </c>
      <c r="H21" s="82" t="s">
        <v>133</v>
      </c>
      <c r="I21" s="11" t="s">
        <v>35</v>
      </c>
      <c r="J21" s="25" t="s">
        <v>85</v>
      </c>
      <c r="K21" s="11">
        <v>50.15</v>
      </c>
      <c r="L21" s="26">
        <v>14.43</v>
      </c>
      <c r="M21" s="11">
        <f t="shared" si="0"/>
        <v>35.72</v>
      </c>
      <c r="N21" s="27"/>
      <c r="O21" s="27"/>
      <c r="P21" s="27"/>
      <c r="Q21" s="27"/>
      <c r="R21" s="27"/>
      <c r="S21" s="32" t="s">
        <v>86</v>
      </c>
      <c r="T21" s="11">
        <v>35.6</v>
      </c>
      <c r="U21" s="11">
        <v>101</v>
      </c>
      <c r="V21" s="11">
        <f t="shared" si="1"/>
        <v>3595.6</v>
      </c>
      <c r="W21" s="11" t="s">
        <v>87</v>
      </c>
      <c r="X21" s="11" t="s">
        <v>88</v>
      </c>
      <c r="Y21" s="27"/>
    </row>
    <row r="22" ht="14.25" spans="1:25">
      <c r="A22" s="8">
        <v>18</v>
      </c>
      <c r="B22" s="10">
        <v>0.665277777777778</v>
      </c>
      <c r="C22" s="11" t="s">
        <v>134</v>
      </c>
      <c r="D22" s="11" t="s">
        <v>114</v>
      </c>
      <c r="E22" s="11" t="s">
        <v>114</v>
      </c>
      <c r="F22" s="11">
        <v>13371255345</v>
      </c>
      <c r="G22" s="11" t="s">
        <v>115</v>
      </c>
      <c r="H22" s="82" t="s">
        <v>135</v>
      </c>
      <c r="I22" s="11" t="s">
        <v>35</v>
      </c>
      <c r="J22" s="25" t="s">
        <v>85</v>
      </c>
      <c r="K22" s="11">
        <v>49.73</v>
      </c>
      <c r="L22" s="26">
        <v>16.59</v>
      </c>
      <c r="M22" s="11">
        <f t="shared" si="0"/>
        <v>33.14</v>
      </c>
      <c r="N22" s="27"/>
      <c r="O22" s="27"/>
      <c r="P22" s="27"/>
      <c r="Q22" s="27"/>
      <c r="R22" s="27"/>
      <c r="S22" s="32" t="s">
        <v>86</v>
      </c>
      <c r="T22" s="11">
        <v>33</v>
      </c>
      <c r="U22" s="11">
        <v>101</v>
      </c>
      <c r="V22" s="11">
        <f t="shared" si="1"/>
        <v>3333</v>
      </c>
      <c r="W22" s="11" t="s">
        <v>87</v>
      </c>
      <c r="X22" s="11" t="s">
        <v>88</v>
      </c>
      <c r="Y22" s="27"/>
    </row>
    <row r="23" ht="14.25" spans="1:25">
      <c r="A23" s="9">
        <v>19</v>
      </c>
      <c r="B23" s="10">
        <v>0.682638888888889</v>
      </c>
      <c r="C23" s="11" t="s">
        <v>117</v>
      </c>
      <c r="D23" s="11" t="s">
        <v>118</v>
      </c>
      <c r="E23" s="11" t="s">
        <v>118</v>
      </c>
      <c r="F23" s="11">
        <v>13963786670</v>
      </c>
      <c r="G23" s="11" t="s">
        <v>115</v>
      </c>
      <c r="H23" s="82" t="s">
        <v>136</v>
      </c>
      <c r="I23" s="11" t="s">
        <v>35</v>
      </c>
      <c r="J23" s="25" t="s">
        <v>85</v>
      </c>
      <c r="K23" s="11">
        <v>49.77</v>
      </c>
      <c r="L23" s="14">
        <v>15.73</v>
      </c>
      <c r="M23" s="11">
        <f t="shared" si="0"/>
        <v>34.04</v>
      </c>
      <c r="N23" s="27"/>
      <c r="O23" s="27"/>
      <c r="P23" s="27"/>
      <c r="Q23" s="27"/>
      <c r="R23" s="27"/>
      <c r="S23" s="32" t="s">
        <v>86</v>
      </c>
      <c r="T23" s="11">
        <v>33.9</v>
      </c>
      <c r="U23" s="11">
        <v>101</v>
      </c>
      <c r="V23" s="11">
        <f t="shared" si="1"/>
        <v>3423.9</v>
      </c>
      <c r="W23" s="11" t="s">
        <v>87</v>
      </c>
      <c r="X23" s="11" t="s">
        <v>88</v>
      </c>
      <c r="Y23" s="27"/>
    </row>
    <row r="24" ht="14.25" spans="1:25">
      <c r="A24" s="9">
        <v>20</v>
      </c>
      <c r="B24" s="10">
        <v>0.744444444444444</v>
      </c>
      <c r="C24" s="11" t="s">
        <v>105</v>
      </c>
      <c r="D24" s="11" t="s">
        <v>106</v>
      </c>
      <c r="E24" s="11" t="s">
        <v>106</v>
      </c>
      <c r="F24" s="11">
        <v>15588714111</v>
      </c>
      <c r="G24" s="11" t="s">
        <v>103</v>
      </c>
      <c r="H24" s="82" t="s">
        <v>137</v>
      </c>
      <c r="I24" s="11" t="s">
        <v>35</v>
      </c>
      <c r="J24" s="25" t="s">
        <v>85</v>
      </c>
      <c r="K24" s="11">
        <v>49.61</v>
      </c>
      <c r="L24" s="14">
        <v>14.44</v>
      </c>
      <c r="M24" s="11">
        <f t="shared" si="0"/>
        <v>35.17</v>
      </c>
      <c r="N24" s="27"/>
      <c r="O24" s="27"/>
      <c r="P24" s="27"/>
      <c r="Q24" s="27"/>
      <c r="R24" s="27"/>
      <c r="S24" s="32" t="s">
        <v>86</v>
      </c>
      <c r="T24" s="11">
        <v>35</v>
      </c>
      <c r="U24" s="11">
        <v>101</v>
      </c>
      <c r="V24" s="11">
        <f t="shared" si="1"/>
        <v>3535</v>
      </c>
      <c r="W24" s="11" t="s">
        <v>87</v>
      </c>
      <c r="X24" s="11" t="s">
        <v>88</v>
      </c>
      <c r="Y24" s="27"/>
    </row>
    <row r="25" ht="14.25" spans="1:25">
      <c r="A25" s="9">
        <v>21</v>
      </c>
      <c r="B25" s="10">
        <v>0.763888888888889</v>
      </c>
      <c r="C25" s="11" t="s">
        <v>101</v>
      </c>
      <c r="D25" s="12" t="s">
        <v>102</v>
      </c>
      <c r="E25" s="12" t="s">
        <v>102</v>
      </c>
      <c r="F25" s="11">
        <v>15064777207</v>
      </c>
      <c r="G25" s="11" t="s">
        <v>103</v>
      </c>
      <c r="H25" s="82" t="s">
        <v>138</v>
      </c>
      <c r="I25" s="11" t="s">
        <v>35</v>
      </c>
      <c r="J25" s="25" t="s">
        <v>85</v>
      </c>
      <c r="K25" s="11">
        <v>51.71</v>
      </c>
      <c r="L25" s="14">
        <v>16.36</v>
      </c>
      <c r="M25" s="11">
        <f t="shared" si="0"/>
        <v>35.35</v>
      </c>
      <c r="N25" s="27"/>
      <c r="O25" s="27"/>
      <c r="P25" s="27"/>
      <c r="Q25" s="27"/>
      <c r="R25" s="27"/>
      <c r="S25" s="32" t="s">
        <v>86</v>
      </c>
      <c r="T25" s="11">
        <v>35.2</v>
      </c>
      <c r="U25" s="11">
        <v>101</v>
      </c>
      <c r="V25" s="11">
        <f t="shared" si="1"/>
        <v>3555.2</v>
      </c>
      <c r="W25" s="11" t="s">
        <v>87</v>
      </c>
      <c r="X25" s="11" t="s">
        <v>88</v>
      </c>
      <c r="Y25" s="27"/>
    </row>
    <row r="26" ht="14.25" spans="1:25">
      <c r="A26" s="9">
        <v>22</v>
      </c>
      <c r="B26" s="10">
        <v>0.766666666666667</v>
      </c>
      <c r="C26" s="11" t="s">
        <v>121</v>
      </c>
      <c r="D26" s="11" t="s">
        <v>90</v>
      </c>
      <c r="E26" s="11" t="s">
        <v>90</v>
      </c>
      <c r="F26" s="11">
        <v>15315642336</v>
      </c>
      <c r="G26" s="11" t="s">
        <v>83</v>
      </c>
      <c r="H26" s="82" t="s">
        <v>139</v>
      </c>
      <c r="I26" s="11" t="s">
        <v>35</v>
      </c>
      <c r="J26" s="25" t="s">
        <v>85</v>
      </c>
      <c r="K26" s="11">
        <v>49.76</v>
      </c>
      <c r="L26" s="14">
        <v>15.1</v>
      </c>
      <c r="M26" s="11">
        <f t="shared" si="0"/>
        <v>34.66</v>
      </c>
      <c r="N26" s="27"/>
      <c r="O26" s="27"/>
      <c r="P26" s="27"/>
      <c r="Q26" s="27"/>
      <c r="R26" s="27"/>
      <c r="S26" s="32" t="s">
        <v>86</v>
      </c>
      <c r="T26" s="11">
        <v>34.5</v>
      </c>
      <c r="U26" s="11">
        <v>101</v>
      </c>
      <c r="V26" s="11">
        <f t="shared" si="1"/>
        <v>3484.5</v>
      </c>
      <c r="W26" s="11" t="s">
        <v>87</v>
      </c>
      <c r="X26" s="11" t="s">
        <v>88</v>
      </c>
      <c r="Y26" s="27"/>
    </row>
    <row r="27" ht="14.25" spans="1:25">
      <c r="A27" s="9">
        <v>23</v>
      </c>
      <c r="B27" s="10">
        <v>0.772916666666667</v>
      </c>
      <c r="C27" s="11" t="s">
        <v>98</v>
      </c>
      <c r="D27" s="11" t="s">
        <v>99</v>
      </c>
      <c r="E27" s="11" t="s">
        <v>99</v>
      </c>
      <c r="F27" s="11">
        <v>15376102612</v>
      </c>
      <c r="G27" s="11" t="s">
        <v>83</v>
      </c>
      <c r="H27" s="82" t="s">
        <v>140</v>
      </c>
      <c r="I27" s="11" t="s">
        <v>35</v>
      </c>
      <c r="J27" s="25" t="s">
        <v>85</v>
      </c>
      <c r="K27" s="11">
        <v>49.57</v>
      </c>
      <c r="L27" s="14">
        <v>15.6</v>
      </c>
      <c r="M27" s="11">
        <f t="shared" si="0"/>
        <v>33.97</v>
      </c>
      <c r="N27" s="27"/>
      <c r="O27" s="27"/>
      <c r="P27" s="27"/>
      <c r="Q27" s="27"/>
      <c r="R27" s="27"/>
      <c r="S27" s="32" t="s">
        <v>86</v>
      </c>
      <c r="T27" s="11">
        <v>33.8</v>
      </c>
      <c r="U27" s="11">
        <v>101</v>
      </c>
      <c r="V27" s="11">
        <f t="shared" si="1"/>
        <v>3413.8</v>
      </c>
      <c r="W27" s="11" t="s">
        <v>87</v>
      </c>
      <c r="X27" s="11" t="s">
        <v>88</v>
      </c>
      <c r="Y27" s="27"/>
    </row>
    <row r="28" ht="14.25" spans="1:25">
      <c r="A28" s="9">
        <v>24</v>
      </c>
      <c r="B28" s="10">
        <v>0.779166666666667</v>
      </c>
      <c r="C28" s="11" t="s">
        <v>130</v>
      </c>
      <c r="D28" s="12" t="s">
        <v>96</v>
      </c>
      <c r="E28" s="12" t="s">
        <v>96</v>
      </c>
      <c r="F28" s="18">
        <v>15163082725</v>
      </c>
      <c r="G28" s="11" t="s">
        <v>83</v>
      </c>
      <c r="H28" s="82" t="s">
        <v>141</v>
      </c>
      <c r="I28" s="11" t="s">
        <v>35</v>
      </c>
      <c r="J28" s="25" t="s">
        <v>85</v>
      </c>
      <c r="K28" s="11">
        <v>49.75</v>
      </c>
      <c r="L28" s="14">
        <v>16.02</v>
      </c>
      <c r="M28" s="11">
        <f t="shared" si="0"/>
        <v>33.73</v>
      </c>
      <c r="N28" s="27"/>
      <c r="O28" s="27"/>
      <c r="P28" s="27"/>
      <c r="Q28" s="27"/>
      <c r="R28" s="27"/>
      <c r="S28" s="32" t="s">
        <v>86</v>
      </c>
      <c r="T28" s="11">
        <v>33.6</v>
      </c>
      <c r="U28" s="11">
        <v>101</v>
      </c>
      <c r="V28" s="11">
        <f t="shared" si="1"/>
        <v>3393.6</v>
      </c>
      <c r="W28" s="11" t="s">
        <v>87</v>
      </c>
      <c r="X28" s="11" t="s">
        <v>88</v>
      </c>
      <c r="Y28" s="27"/>
    </row>
    <row r="29" ht="14.25" spans="1:25">
      <c r="A29" s="9">
        <v>25</v>
      </c>
      <c r="B29" s="10">
        <v>0.780555555555556</v>
      </c>
      <c r="C29" s="11" t="s">
        <v>142</v>
      </c>
      <c r="D29" s="12" t="s">
        <v>143</v>
      </c>
      <c r="E29" s="12" t="s">
        <v>143</v>
      </c>
      <c r="F29" s="11">
        <v>13963786670</v>
      </c>
      <c r="G29" s="11" t="s">
        <v>115</v>
      </c>
      <c r="H29" s="82" t="s">
        <v>144</v>
      </c>
      <c r="I29" s="11" t="s">
        <v>35</v>
      </c>
      <c r="J29" s="25" t="s">
        <v>85</v>
      </c>
      <c r="K29" s="11">
        <v>31.26</v>
      </c>
      <c r="L29" s="14">
        <v>9.3</v>
      </c>
      <c r="M29" s="11">
        <f t="shared" si="0"/>
        <v>21.96</v>
      </c>
      <c r="N29" s="27"/>
      <c r="O29" s="27"/>
      <c r="P29" s="27"/>
      <c r="Q29" s="27"/>
      <c r="R29" s="27"/>
      <c r="S29" s="32" t="s">
        <v>86</v>
      </c>
      <c r="T29" s="11">
        <v>21.8</v>
      </c>
      <c r="U29" s="11">
        <v>101</v>
      </c>
      <c r="V29" s="11">
        <f t="shared" si="1"/>
        <v>2201.8</v>
      </c>
      <c r="W29" s="11" t="s">
        <v>87</v>
      </c>
      <c r="X29" s="11" t="s">
        <v>88</v>
      </c>
      <c r="Y29" s="27"/>
    </row>
    <row r="30" ht="18.75" spans="1:25">
      <c r="A30" s="9">
        <v>60</v>
      </c>
      <c r="B30" s="13"/>
      <c r="C30" s="11"/>
      <c r="D30" s="11"/>
      <c r="E30" s="11"/>
      <c r="F30" s="14"/>
      <c r="G30" s="11"/>
      <c r="H30" s="11"/>
      <c r="I30" s="11"/>
      <c r="J30" s="25"/>
      <c r="K30" s="11"/>
      <c r="L30" s="11"/>
      <c r="M30" s="11">
        <f t="shared" si="0"/>
        <v>0</v>
      </c>
      <c r="N30" s="11"/>
      <c r="O30" s="11"/>
      <c r="P30" s="11"/>
      <c r="Q30" s="11"/>
      <c r="R30" s="11"/>
      <c r="S30" s="11"/>
      <c r="T30" s="11"/>
      <c r="U30" s="11"/>
      <c r="V30" s="11">
        <f t="shared" si="1"/>
        <v>0</v>
      </c>
      <c r="W30" s="11"/>
      <c r="X30" s="11"/>
      <c r="Y30" s="7"/>
    </row>
    <row r="31" ht="18.75" spans="1:25">
      <c r="A31" s="9">
        <v>61</v>
      </c>
      <c r="B31" s="13"/>
      <c r="C31" s="11"/>
      <c r="D31" s="11"/>
      <c r="E31" s="11"/>
      <c r="F31" s="14"/>
      <c r="G31" s="11"/>
      <c r="H31" s="11"/>
      <c r="I31" s="11"/>
      <c r="J31" s="25"/>
      <c r="K31" s="11"/>
      <c r="L31" s="11"/>
      <c r="M31" s="11">
        <f t="shared" si="0"/>
        <v>0</v>
      </c>
      <c r="N31" s="11"/>
      <c r="O31" s="11"/>
      <c r="P31" s="11"/>
      <c r="Q31" s="11"/>
      <c r="R31" s="11"/>
      <c r="S31" s="11"/>
      <c r="T31" s="11"/>
      <c r="U31" s="11"/>
      <c r="V31" s="11">
        <f t="shared" si="1"/>
        <v>0</v>
      </c>
      <c r="W31" s="11"/>
      <c r="X31" s="11"/>
      <c r="Y31" s="7"/>
    </row>
    <row r="32" ht="18.75" spans="1:25">
      <c r="A32" s="8">
        <v>62</v>
      </c>
      <c r="B32" s="13"/>
      <c r="C32" s="11"/>
      <c r="D32" s="11"/>
      <c r="E32" s="11"/>
      <c r="F32" s="14"/>
      <c r="G32" s="11"/>
      <c r="H32" s="11"/>
      <c r="I32" s="11"/>
      <c r="J32" s="25"/>
      <c r="K32" s="11"/>
      <c r="L32" s="11"/>
      <c r="M32" s="11">
        <f t="shared" si="0"/>
        <v>0</v>
      </c>
      <c r="N32" s="11"/>
      <c r="O32" s="11"/>
      <c r="P32" s="11"/>
      <c r="Q32" s="11"/>
      <c r="R32" s="11"/>
      <c r="S32" s="11"/>
      <c r="T32" s="11"/>
      <c r="U32" s="11"/>
      <c r="V32" s="11">
        <f t="shared" si="1"/>
        <v>0</v>
      </c>
      <c r="W32" s="11"/>
      <c r="X32" s="11"/>
      <c r="Y32" s="7"/>
    </row>
    <row r="33" ht="18.75" spans="1:25">
      <c r="A33" s="8">
        <v>63</v>
      </c>
      <c r="B33" s="13"/>
      <c r="C33" s="11"/>
      <c r="D33" s="11"/>
      <c r="E33" s="11"/>
      <c r="F33" s="14"/>
      <c r="G33" s="11"/>
      <c r="H33" s="11"/>
      <c r="I33" s="11"/>
      <c r="J33" s="25"/>
      <c r="K33" s="11"/>
      <c r="L33" s="11"/>
      <c r="M33" s="11">
        <f t="shared" si="0"/>
        <v>0</v>
      </c>
      <c r="N33" s="11"/>
      <c r="O33" s="11"/>
      <c r="P33" s="11"/>
      <c r="Q33" s="11"/>
      <c r="R33" s="11"/>
      <c r="S33" s="33"/>
      <c r="T33" s="11"/>
      <c r="U33" s="11"/>
      <c r="V33" s="11">
        <f t="shared" si="1"/>
        <v>0</v>
      </c>
      <c r="W33" s="11"/>
      <c r="X33" s="11"/>
      <c r="Y33" s="7"/>
    </row>
    <row r="34" ht="18.75" spans="1:25">
      <c r="A34" s="9">
        <v>64</v>
      </c>
      <c r="B34" s="13"/>
      <c r="C34" s="11"/>
      <c r="D34" s="11"/>
      <c r="E34" s="11"/>
      <c r="F34" s="14"/>
      <c r="G34" s="11"/>
      <c r="H34" s="11"/>
      <c r="I34" s="11"/>
      <c r="J34" s="25"/>
      <c r="K34" s="11"/>
      <c r="L34" s="11"/>
      <c r="M34" s="11">
        <f t="shared" si="0"/>
        <v>0</v>
      </c>
      <c r="N34" s="11"/>
      <c r="O34" s="11"/>
      <c r="P34" s="11"/>
      <c r="Q34" s="11"/>
      <c r="R34" s="11"/>
      <c r="S34" s="11"/>
      <c r="T34" s="11"/>
      <c r="U34" s="11"/>
      <c r="V34" s="11">
        <f t="shared" si="1"/>
        <v>0</v>
      </c>
      <c r="W34" s="11"/>
      <c r="X34" s="11"/>
      <c r="Y34" s="7"/>
    </row>
    <row r="35" ht="18.75" spans="1:25">
      <c r="A35" s="9">
        <v>65</v>
      </c>
      <c r="B35" s="13"/>
      <c r="C35" s="11"/>
      <c r="D35" s="11"/>
      <c r="E35" s="11"/>
      <c r="F35" s="14"/>
      <c r="G35" s="11"/>
      <c r="H35" s="11"/>
      <c r="I35" s="11"/>
      <c r="J35" s="25"/>
      <c r="K35" s="11"/>
      <c r="L35" s="11"/>
      <c r="M35" s="11">
        <f t="shared" si="0"/>
        <v>0</v>
      </c>
      <c r="N35" s="11"/>
      <c r="O35" s="11"/>
      <c r="P35" s="11"/>
      <c r="Q35" s="11"/>
      <c r="R35" s="11"/>
      <c r="S35" s="11"/>
      <c r="T35" s="11"/>
      <c r="U35" s="11"/>
      <c r="V35" s="11">
        <f t="shared" si="1"/>
        <v>0</v>
      </c>
      <c r="W35" s="11"/>
      <c r="X35" s="11"/>
      <c r="Y35" s="7"/>
    </row>
    <row r="36" ht="18.75" spans="1:25">
      <c r="A36" s="9">
        <v>66</v>
      </c>
      <c r="B36" s="13"/>
      <c r="C36" s="11"/>
      <c r="D36" s="11"/>
      <c r="E36" s="11"/>
      <c r="F36" s="14"/>
      <c r="G36" s="11"/>
      <c r="H36" s="11"/>
      <c r="I36" s="11"/>
      <c r="J36" s="25"/>
      <c r="K36" s="11"/>
      <c r="L36" s="11"/>
      <c r="M36" s="11">
        <f t="shared" si="0"/>
        <v>0</v>
      </c>
      <c r="N36" s="11"/>
      <c r="O36" s="11"/>
      <c r="P36" s="11"/>
      <c r="Q36" s="11"/>
      <c r="R36" s="11"/>
      <c r="S36" s="11"/>
      <c r="T36" s="11"/>
      <c r="U36" s="11"/>
      <c r="V36" s="11">
        <f t="shared" si="1"/>
        <v>0</v>
      </c>
      <c r="W36" s="11"/>
      <c r="X36" s="11"/>
      <c r="Y36" s="7"/>
    </row>
    <row r="37" ht="18.75" spans="1:25">
      <c r="A37" s="9">
        <v>67</v>
      </c>
      <c r="B37" s="19"/>
      <c r="C37" s="11"/>
      <c r="D37" s="11"/>
      <c r="E37" s="11"/>
      <c r="F37" s="14"/>
      <c r="G37" s="11"/>
      <c r="H37" s="11"/>
      <c r="I37" s="11"/>
      <c r="J37" s="25"/>
      <c r="K37" s="11"/>
      <c r="L37" s="11"/>
      <c r="M37" s="11">
        <f t="shared" si="0"/>
        <v>0</v>
      </c>
      <c r="N37" s="11"/>
      <c r="O37" s="11"/>
      <c r="P37" s="11"/>
      <c r="Q37" s="11"/>
      <c r="R37" s="11"/>
      <c r="S37" s="11"/>
      <c r="T37" s="11"/>
      <c r="U37" s="11"/>
      <c r="V37" s="11">
        <f t="shared" si="1"/>
        <v>0</v>
      </c>
      <c r="W37" s="11"/>
      <c r="X37" s="11"/>
      <c r="Y37" s="7"/>
    </row>
    <row r="38" ht="18.75" spans="1:25">
      <c r="A38" s="9">
        <v>68</v>
      </c>
      <c r="B38" s="19"/>
      <c r="C38" s="11"/>
      <c r="D38" s="11"/>
      <c r="E38" s="11"/>
      <c r="F38" s="14"/>
      <c r="G38" s="11"/>
      <c r="H38" s="11"/>
      <c r="I38" s="11"/>
      <c r="J38" s="25"/>
      <c r="K38" s="11"/>
      <c r="L38" s="11"/>
      <c r="M38" s="11">
        <f t="shared" si="0"/>
        <v>0</v>
      </c>
      <c r="N38" s="11"/>
      <c r="O38" s="11"/>
      <c r="P38" s="11"/>
      <c r="Q38" s="11"/>
      <c r="R38" s="11"/>
      <c r="S38" s="11"/>
      <c r="T38" s="11"/>
      <c r="U38" s="11"/>
      <c r="V38" s="11">
        <f t="shared" si="1"/>
        <v>0</v>
      </c>
      <c r="W38" s="11"/>
      <c r="X38" s="11"/>
      <c r="Y38" s="7"/>
    </row>
    <row r="39" ht="14.25" spans="1:25">
      <c r="A39" s="14" t="s">
        <v>145</v>
      </c>
      <c r="B39" s="20"/>
      <c r="C39" s="21"/>
      <c r="D39" s="22"/>
      <c r="E39" s="22"/>
      <c r="F39" s="22"/>
      <c r="G39" s="22"/>
      <c r="H39" s="22"/>
      <c r="I39" s="22"/>
      <c r="J39" s="22"/>
      <c r="K39" s="22"/>
      <c r="L39" s="14"/>
      <c r="M39" s="11"/>
      <c r="N39" s="22"/>
      <c r="O39" s="22"/>
      <c r="P39" s="22"/>
      <c r="Q39" s="22"/>
      <c r="R39" s="22"/>
      <c r="S39" s="22"/>
      <c r="T39" s="22">
        <v>0</v>
      </c>
      <c r="U39" s="22"/>
      <c r="V39" s="14">
        <f>SUM(V5:V38)</f>
        <v>85122.8</v>
      </c>
      <c r="W39" s="22"/>
      <c r="X39" s="22"/>
      <c r="Y39" s="22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2019-01-29T08:38:58Z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2052-11.1.0.8201</vt:lpwstr>
  </property>
  <property fmtid="{D5CDD505-2E9C-101B-9397-08002B2CF9AE}" pid="3" name="KSORubyTemplateID" linkTarget="0">
    <vt:lpwstr>14</vt:lpwstr>
  </property>
</Properties>
</file>