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巨野分公司" sheetId="1" r:id="rId1"/>
  </sheets>
  <definedNames>
    <definedName name="_xlnm._FilterDatabase" localSheetId="0" hidden="1">巨野分公司!$A$1:$Y$72</definedName>
  </definedNames>
  <calcPr calcId="144525"/>
</workbook>
</file>

<file path=xl/sharedStrings.xml><?xml version="1.0" encoding="utf-8"?>
<sst xmlns="http://schemas.openxmlformats.org/spreadsheetml/2006/main" count="128">
  <si>
    <t xml:space="preserve">收料登记表填报
日期    2019年 1 月 24 日                                填表人  ：杨振华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</si>
  <si>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</si>
  <si>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</si>
  <si>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</si>
  <si>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</si>
  <si>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</si>
  <si>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</si>
  <si>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</si>
  <si>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</si>
  <si>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</si>
  <si>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</si>
  <si>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</si>
  <si>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</si>
  <si>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</si>
  <si>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</si>
  <si>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</si>
  <si>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</si>
  <si>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</si>
  <si>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</si>
  <si>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</si>
  <si>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</si>
  <si>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</si>
  <si>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</si>
  <si>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</si>
  <si>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</si>
  <si>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</si>
  <si>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</si>
  <si>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</si>
  <si>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</si>
  <si>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</si>
  <si>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</si>
  <si>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鲁RN9829</t>
  </si>
  <si>
    <t>魏翔远</t>
  </si>
  <si>
    <t>郑言克</t>
  </si>
  <si>
    <t>011588</t>
  </si>
  <si>
    <t>机制沙</t>
  </si>
  <si>
    <t>中粗</t>
  </si>
  <si>
    <t>0.1T</t>
  </si>
  <si>
    <t>冯海英</t>
  </si>
  <si>
    <t>聂恒光</t>
  </si>
  <si>
    <t>鲁H86373</t>
  </si>
  <si>
    <t>张兆群</t>
  </si>
  <si>
    <t>李广坤</t>
  </si>
  <si>
    <t>011589</t>
  </si>
  <si>
    <t>石子</t>
  </si>
  <si>
    <t>1--2</t>
  </si>
  <si>
    <t>鲁HW0617</t>
  </si>
  <si>
    <t>张德重</t>
  </si>
  <si>
    <t>011590</t>
  </si>
  <si>
    <t>鲁JA7353</t>
  </si>
  <si>
    <t>王青</t>
  </si>
  <si>
    <t>孙传雨</t>
  </si>
  <si>
    <t>011591</t>
  </si>
  <si>
    <t>鲁HW6711</t>
  </si>
  <si>
    <t>王长青</t>
  </si>
  <si>
    <t>稀来才</t>
  </si>
  <si>
    <t>011592</t>
  </si>
  <si>
    <t>鲁JA4773</t>
  </si>
  <si>
    <t>王双喜</t>
  </si>
  <si>
    <t>011593</t>
  </si>
  <si>
    <t>鲁RH8993</t>
  </si>
  <si>
    <t>陈平西</t>
  </si>
  <si>
    <t>袁玉梁</t>
  </si>
  <si>
    <t>英良运输</t>
  </si>
  <si>
    <t>011594</t>
  </si>
  <si>
    <t>鲁PH8532</t>
  </si>
  <si>
    <t>任重连</t>
  </si>
  <si>
    <t>18661581646</t>
  </si>
  <si>
    <t>011595</t>
  </si>
  <si>
    <t>鲁RF7132</t>
  </si>
  <si>
    <t>陈长秋</t>
  </si>
  <si>
    <t>张先会</t>
  </si>
  <si>
    <t>011596</t>
  </si>
  <si>
    <t>皖S2F760</t>
  </si>
  <si>
    <t>李毛毛</t>
  </si>
  <si>
    <t>011597</t>
  </si>
  <si>
    <t>鲁RTV378</t>
  </si>
  <si>
    <t>李振</t>
  </si>
  <si>
    <t>李雷</t>
  </si>
  <si>
    <t>011598</t>
  </si>
  <si>
    <t>模边油</t>
  </si>
  <si>
    <t>鲁P06907</t>
  </si>
  <si>
    <t>张华洗</t>
  </si>
  <si>
    <t>011599</t>
  </si>
  <si>
    <t>鲁RG3077</t>
  </si>
  <si>
    <t>王君刚</t>
  </si>
  <si>
    <t>011600</t>
  </si>
  <si>
    <t>皖S56792</t>
  </si>
  <si>
    <t>陈修前</t>
  </si>
  <si>
    <t>011601</t>
  </si>
  <si>
    <t>苏C2T189</t>
  </si>
  <si>
    <t>陈旺仓</t>
  </si>
  <si>
    <t>011602</t>
  </si>
  <si>
    <t>鲁RF8997</t>
  </si>
  <si>
    <t>李玉山</t>
  </si>
  <si>
    <t>011603</t>
  </si>
  <si>
    <t>鲁RE5553</t>
  </si>
  <si>
    <t>侯代华</t>
  </si>
  <si>
    <t>158646031223</t>
  </si>
  <si>
    <t>011604</t>
  </si>
  <si>
    <t>鲁RK0329</t>
  </si>
  <si>
    <t>张开放</t>
  </si>
  <si>
    <t>011605</t>
  </si>
  <si>
    <t>鲁RB1226</t>
  </si>
  <si>
    <t>李江红</t>
  </si>
  <si>
    <t>011606</t>
  </si>
  <si>
    <t>莱芜延辉</t>
  </si>
  <si>
    <t>鲁RN1859</t>
  </si>
  <si>
    <t>王江华</t>
  </si>
  <si>
    <t>011607</t>
  </si>
  <si>
    <t>米强东</t>
  </si>
  <si>
    <t>011608</t>
  </si>
  <si>
    <t>鲁RM0327</t>
  </si>
  <si>
    <t>张中强</t>
  </si>
  <si>
    <t>011609</t>
  </si>
  <si>
    <t>鲁RL3873</t>
  </si>
  <si>
    <t>兰守玉</t>
  </si>
  <si>
    <t>011610</t>
  </si>
  <si>
    <t>011611</t>
  </si>
  <si>
    <t>011612</t>
  </si>
  <si>
    <t>011613</t>
  </si>
  <si>
    <t>鲁RB5890</t>
  </si>
  <si>
    <t>朱良忍</t>
  </si>
  <si>
    <t>董超</t>
  </si>
  <si>
    <t>巨野中联</t>
  </si>
  <si>
    <t>水泥</t>
  </si>
  <si>
    <t>转25号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</si>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</sst>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h:mm;@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6"/>
  <sheetViews>
    <sheetView tabSelected="1" workbookViewId="0">
      <selection activeCell="R51" sqref="R51"/>
    </sheetView>
  </sheetViews>
  <sheetFormatPr defaultColWidth="9" defaultRowHeight="13.5"/>
  <cols>
    <col min="1" max="1" width="5" style="4" customWidth="1"/>
    <col min="2" max="2" width="10.125" style="4" customWidth="1"/>
    <col min="3" max="3" width="10.5" style="4" customWidth="1"/>
    <col min="4" max="4" width="10.375" style="4" customWidth="1"/>
    <col min="5" max="5" width="9.375" style="4" customWidth="1"/>
    <col min="6" max="6" width="14.375" style="4" customWidth="1"/>
    <col min="7" max="7" width="10.75" style="4" customWidth="1"/>
    <col min="8" max="8" width="10.125" style="4" customWidth="1"/>
    <col min="9" max="9" width="7.875" style="4" customWidth="1"/>
    <col min="10" max="10" width="12.625" style="4"/>
    <col min="11" max="13" width="9" style="4"/>
    <col min="14" max="14" width="7.5" style="4" customWidth="1"/>
    <col min="15" max="15" width="6.875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25" customWidth="1"/>
    <col min="22" max="22" width="12.625"/>
    <col min="25" max="25" width="12.25" customWidth="1"/>
  </cols>
  <sheetData>
    <row r="1" s="1" customFormat="1" ht="39.95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38"/>
      <c r="X1" s="38"/>
      <c r="Y1" s="38"/>
    </row>
    <row r="2" s="1" customFormat="1" ht="21" customHeight="1" spans="1: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26"/>
      <c r="M2" s="8"/>
      <c r="N2" s="8"/>
      <c r="O2" s="8"/>
      <c r="P2" s="8"/>
      <c r="Q2" s="8"/>
      <c r="R2" s="8"/>
      <c r="S2" s="8"/>
      <c r="T2" s="8"/>
      <c r="U2" s="8"/>
      <c r="V2" s="39"/>
      <c r="W2" s="38"/>
      <c r="X2" s="38"/>
      <c r="Y2" s="38"/>
    </row>
    <row r="3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2" t="s">
        <v>6</v>
      </c>
      <c r="U3" s="22"/>
      <c r="V3" s="22"/>
      <c r="W3" s="22" t="s">
        <v>7</v>
      </c>
      <c r="X3" s="22" t="s">
        <v>8</v>
      </c>
      <c r="Y3" s="22" t="s">
        <v>9</v>
      </c>
    </row>
    <row r="4" s="2" customFormat="1" ht="18.75" spans="1:25">
      <c r="A4" s="11"/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29</v>
      </c>
      <c r="V4" s="27" t="s">
        <v>30</v>
      </c>
      <c r="W4" s="27"/>
      <c r="X4" s="27"/>
      <c r="Y4" s="27"/>
    </row>
    <row r="5" s="2" customFormat="1" ht="18.75" spans="1:25">
      <c r="A5" s="12">
        <v>1</v>
      </c>
      <c r="B5" s="13">
        <v>0.326388888888889</v>
      </c>
      <c r="C5" s="14" t="s">
        <v>31</v>
      </c>
      <c r="D5" s="14" t="s">
        <v>32</v>
      </c>
      <c r="E5" s="14" t="s">
        <v>32</v>
      </c>
      <c r="F5" s="14">
        <v>15854038599</v>
      </c>
      <c r="G5" s="14" t="s">
        <v>33</v>
      </c>
      <c r="H5" s="42" t="s">
        <v>34</v>
      </c>
      <c r="I5" s="14" t="s">
        <v>35</v>
      </c>
      <c r="J5" s="28" t="s">
        <v>36</v>
      </c>
      <c r="K5" s="14">
        <v>49.44</v>
      </c>
      <c r="L5" s="29">
        <v>16.58</v>
      </c>
      <c r="M5" s="14">
        <f t="shared" ref="M5:M42" si="0">K5-L5</f>
        <v>32.86</v>
      </c>
      <c r="N5" s="30"/>
      <c r="O5" s="30"/>
      <c r="P5" s="30"/>
      <c r="Q5" s="30"/>
      <c r="R5" s="30"/>
      <c r="S5" s="40" t="s">
        <v>37</v>
      </c>
      <c r="T5" s="14">
        <v>32.7</v>
      </c>
      <c r="U5" s="14">
        <v>139</v>
      </c>
      <c r="V5" s="14">
        <f t="shared" ref="V5:V42" si="1">T5*U5</f>
        <v>4545.3</v>
      </c>
      <c r="W5" s="14" t="s">
        <v>38</v>
      </c>
      <c r="X5" s="14" t="s">
        <v>39</v>
      </c>
      <c r="Y5" s="30"/>
    </row>
    <row r="6" s="2" customFormat="1" ht="18.75" spans="1:25">
      <c r="A6" s="11">
        <v>2</v>
      </c>
      <c r="B6" s="15">
        <v>0.458333333333333</v>
      </c>
      <c r="C6" s="14" t="s">
        <v>40</v>
      </c>
      <c r="D6" s="14" t="s">
        <v>41</v>
      </c>
      <c r="E6" s="14" t="s">
        <v>41</v>
      </c>
      <c r="F6" s="14">
        <v>15153785444</v>
      </c>
      <c r="G6" s="16" t="s">
        <v>42</v>
      </c>
      <c r="H6" s="42" t="s">
        <v>43</v>
      </c>
      <c r="I6" s="14" t="s">
        <v>44</v>
      </c>
      <c r="J6" s="28" t="s">
        <v>45</v>
      </c>
      <c r="K6" s="14">
        <v>32.44</v>
      </c>
      <c r="L6" s="14">
        <v>9.32</v>
      </c>
      <c r="M6" s="14">
        <f t="shared" si="0"/>
        <v>23.12</v>
      </c>
      <c r="N6" s="30"/>
      <c r="O6" s="30"/>
      <c r="P6" s="30"/>
      <c r="Q6" s="30"/>
      <c r="R6" s="30"/>
      <c r="S6" s="40" t="s">
        <v>37</v>
      </c>
      <c r="T6" s="14">
        <v>23</v>
      </c>
      <c r="U6" s="14">
        <v>101</v>
      </c>
      <c r="V6" s="14">
        <f t="shared" si="1"/>
        <v>2323</v>
      </c>
      <c r="W6" s="14" t="s">
        <v>38</v>
      </c>
      <c r="X6" s="14" t="s">
        <v>39</v>
      </c>
      <c r="Y6" s="30"/>
    </row>
    <row r="7" s="2" customFormat="1" ht="18.75" spans="1:25">
      <c r="A7" s="11">
        <v>3</v>
      </c>
      <c r="B7" s="13">
        <v>0.460416666666667</v>
      </c>
      <c r="C7" s="14" t="s">
        <v>46</v>
      </c>
      <c r="D7" s="14" t="s">
        <v>41</v>
      </c>
      <c r="E7" s="14" t="s">
        <v>47</v>
      </c>
      <c r="F7" s="14">
        <v>15153785444</v>
      </c>
      <c r="G7" s="16" t="s">
        <v>42</v>
      </c>
      <c r="H7" s="42" t="s">
        <v>48</v>
      </c>
      <c r="I7" s="14" t="s">
        <v>44</v>
      </c>
      <c r="J7" s="28" t="s">
        <v>45</v>
      </c>
      <c r="K7" s="14">
        <v>32.42</v>
      </c>
      <c r="L7" s="19">
        <v>9.57</v>
      </c>
      <c r="M7" s="14">
        <f t="shared" si="0"/>
        <v>22.85</v>
      </c>
      <c r="N7" s="30"/>
      <c r="O7" s="30"/>
      <c r="P7" s="30"/>
      <c r="Q7" s="30"/>
      <c r="R7" s="30"/>
      <c r="S7" s="40" t="s">
        <v>37</v>
      </c>
      <c r="T7" s="14">
        <v>22.7</v>
      </c>
      <c r="U7" s="14">
        <v>101</v>
      </c>
      <c r="V7" s="14">
        <f t="shared" si="1"/>
        <v>2292.7</v>
      </c>
      <c r="W7" s="14" t="s">
        <v>38</v>
      </c>
      <c r="X7" s="14" t="s">
        <v>39</v>
      </c>
      <c r="Y7" s="30"/>
    </row>
    <row r="8" s="2" customFormat="1" ht="18.75" spans="1:25">
      <c r="A8" s="12">
        <v>4</v>
      </c>
      <c r="B8" s="13">
        <v>0.490972222222222</v>
      </c>
      <c r="C8" s="14" t="s">
        <v>49</v>
      </c>
      <c r="D8" s="14" t="s">
        <v>50</v>
      </c>
      <c r="E8" s="14" t="s">
        <v>51</v>
      </c>
      <c r="F8" s="14">
        <v>15998722209</v>
      </c>
      <c r="G8" s="14" t="s">
        <v>33</v>
      </c>
      <c r="H8" s="42" t="s">
        <v>52</v>
      </c>
      <c r="I8" s="14" t="s">
        <v>44</v>
      </c>
      <c r="J8" s="28" t="s">
        <v>45</v>
      </c>
      <c r="K8" s="14">
        <v>49.65</v>
      </c>
      <c r="L8" s="29">
        <v>14.57</v>
      </c>
      <c r="M8" s="14">
        <f t="shared" si="0"/>
        <v>35.08</v>
      </c>
      <c r="N8" s="30"/>
      <c r="O8" s="30"/>
      <c r="P8" s="30"/>
      <c r="Q8" s="30"/>
      <c r="R8" s="30"/>
      <c r="S8" s="40" t="s">
        <v>37</v>
      </c>
      <c r="T8" s="14">
        <v>34.9</v>
      </c>
      <c r="U8" s="14">
        <v>101</v>
      </c>
      <c r="V8" s="14">
        <f t="shared" si="1"/>
        <v>3524.9</v>
      </c>
      <c r="W8" s="14" t="s">
        <v>38</v>
      </c>
      <c r="X8" s="14" t="s">
        <v>39</v>
      </c>
      <c r="Y8" s="30"/>
    </row>
    <row r="9" s="2" customFormat="1" ht="18.75" spans="1:25">
      <c r="A9" s="12">
        <v>5</v>
      </c>
      <c r="B9" s="13">
        <v>0.492361111111111</v>
      </c>
      <c r="C9" s="14" t="s">
        <v>53</v>
      </c>
      <c r="D9" s="14" t="s">
        <v>54</v>
      </c>
      <c r="E9" s="14" t="s">
        <v>55</v>
      </c>
      <c r="F9" s="14">
        <v>13365470822</v>
      </c>
      <c r="G9" s="16" t="s">
        <v>33</v>
      </c>
      <c r="H9" s="42" t="s">
        <v>56</v>
      </c>
      <c r="I9" s="14" t="s">
        <v>44</v>
      </c>
      <c r="J9" s="28" t="s">
        <v>45</v>
      </c>
      <c r="K9" s="14">
        <v>49.98</v>
      </c>
      <c r="L9" s="29">
        <v>15.78</v>
      </c>
      <c r="M9" s="14">
        <f t="shared" si="0"/>
        <v>34.2</v>
      </c>
      <c r="N9" s="30"/>
      <c r="O9" s="30"/>
      <c r="P9" s="30"/>
      <c r="Q9" s="30"/>
      <c r="R9" s="30"/>
      <c r="S9" s="40" t="s">
        <v>37</v>
      </c>
      <c r="T9" s="14">
        <v>34.1</v>
      </c>
      <c r="U9" s="14">
        <v>101</v>
      </c>
      <c r="V9" s="14">
        <f t="shared" si="1"/>
        <v>3444.1</v>
      </c>
      <c r="W9" s="14" t="s">
        <v>38</v>
      </c>
      <c r="X9" s="14" t="s">
        <v>39</v>
      </c>
      <c r="Y9" s="30"/>
    </row>
    <row r="10" s="2" customFormat="1" ht="18.75" spans="1:25">
      <c r="A10" s="12">
        <v>6</v>
      </c>
      <c r="B10" s="13">
        <v>0.49375</v>
      </c>
      <c r="C10" s="14" t="s">
        <v>57</v>
      </c>
      <c r="D10" s="14" t="s">
        <v>58</v>
      </c>
      <c r="E10" s="14" t="s">
        <v>58</v>
      </c>
      <c r="F10" s="14">
        <v>15092631096</v>
      </c>
      <c r="G10" s="14" t="s">
        <v>33</v>
      </c>
      <c r="H10" s="42" t="s">
        <v>59</v>
      </c>
      <c r="I10" s="14" t="s">
        <v>44</v>
      </c>
      <c r="J10" s="28" t="s">
        <v>45</v>
      </c>
      <c r="K10" s="14">
        <v>49.58</v>
      </c>
      <c r="L10" s="29">
        <v>14.58</v>
      </c>
      <c r="M10" s="14">
        <f t="shared" si="0"/>
        <v>35</v>
      </c>
      <c r="N10" s="30"/>
      <c r="O10" s="30"/>
      <c r="P10" s="30"/>
      <c r="Q10" s="30"/>
      <c r="R10" s="30"/>
      <c r="S10" s="40" t="s">
        <v>37</v>
      </c>
      <c r="T10" s="14">
        <v>34.9</v>
      </c>
      <c r="U10" s="14">
        <v>101</v>
      </c>
      <c r="V10" s="14">
        <f t="shared" si="1"/>
        <v>3524.9</v>
      </c>
      <c r="W10" s="14" t="s">
        <v>38</v>
      </c>
      <c r="X10" s="14" t="s">
        <v>39</v>
      </c>
      <c r="Y10" s="30"/>
    </row>
    <row r="11" s="2" customFormat="1" ht="18.75" spans="1:25">
      <c r="A11" s="12">
        <v>7</v>
      </c>
      <c r="B11" s="13">
        <v>0.578472222222222</v>
      </c>
      <c r="C11" s="14" t="s">
        <v>60</v>
      </c>
      <c r="D11" s="14" t="s">
        <v>61</v>
      </c>
      <c r="E11" s="14" t="s">
        <v>62</v>
      </c>
      <c r="F11" s="14">
        <v>15020291234</v>
      </c>
      <c r="G11" s="14" t="s">
        <v>63</v>
      </c>
      <c r="H11" s="42" t="s">
        <v>64</v>
      </c>
      <c r="I11" s="14" t="s">
        <v>35</v>
      </c>
      <c r="J11" s="28" t="s">
        <v>36</v>
      </c>
      <c r="K11" s="14">
        <v>48.94</v>
      </c>
      <c r="L11" s="29">
        <v>15.92</v>
      </c>
      <c r="M11" s="14">
        <f t="shared" si="0"/>
        <v>33.02</v>
      </c>
      <c r="N11" s="30"/>
      <c r="O11" s="30"/>
      <c r="P11" s="30"/>
      <c r="Q11" s="30"/>
      <c r="R11" s="30"/>
      <c r="S11" s="40" t="s">
        <v>37</v>
      </c>
      <c r="T11" s="14">
        <v>32.9</v>
      </c>
      <c r="U11" s="14">
        <v>139</v>
      </c>
      <c r="V11" s="14">
        <f t="shared" si="1"/>
        <v>4573.1</v>
      </c>
      <c r="W11" s="14" t="s">
        <v>38</v>
      </c>
      <c r="X11" s="14" t="s">
        <v>39</v>
      </c>
      <c r="Y11" s="30"/>
    </row>
    <row r="12" s="2" customFormat="1" ht="18.75" spans="1:25">
      <c r="A12" s="12">
        <v>8</v>
      </c>
      <c r="B12" s="13">
        <v>0.591666666666667</v>
      </c>
      <c r="C12" s="14" t="s">
        <v>65</v>
      </c>
      <c r="D12" s="14" t="s">
        <v>61</v>
      </c>
      <c r="E12" s="14" t="s">
        <v>66</v>
      </c>
      <c r="F12" s="42" t="s">
        <v>67</v>
      </c>
      <c r="G12" s="14" t="s">
        <v>63</v>
      </c>
      <c r="H12" s="42" t="s">
        <v>68</v>
      </c>
      <c r="I12" s="14" t="s">
        <v>35</v>
      </c>
      <c r="J12" s="28" t="s">
        <v>36</v>
      </c>
      <c r="K12" s="14">
        <v>46.32</v>
      </c>
      <c r="L12" s="29">
        <v>14.08</v>
      </c>
      <c r="M12" s="14">
        <f t="shared" si="0"/>
        <v>32.24</v>
      </c>
      <c r="N12" s="30"/>
      <c r="O12" s="30"/>
      <c r="P12" s="30"/>
      <c r="Q12" s="30"/>
      <c r="R12" s="30"/>
      <c r="S12" s="40" t="s">
        <v>37</v>
      </c>
      <c r="T12" s="14">
        <v>32.1</v>
      </c>
      <c r="U12" s="14">
        <v>139</v>
      </c>
      <c r="V12" s="14">
        <f t="shared" si="1"/>
        <v>4461.9</v>
      </c>
      <c r="W12" s="14" t="s">
        <v>38</v>
      </c>
      <c r="X12" s="14" t="s">
        <v>39</v>
      </c>
      <c r="Y12" s="30"/>
    </row>
    <row r="13" s="2" customFormat="1" ht="18.75" spans="1:25">
      <c r="A13" s="12">
        <v>9</v>
      </c>
      <c r="B13" s="13">
        <v>0.593055555555556</v>
      </c>
      <c r="C13" s="14" t="s">
        <v>69</v>
      </c>
      <c r="D13" s="14" t="s">
        <v>70</v>
      </c>
      <c r="E13" s="14" t="s">
        <v>71</v>
      </c>
      <c r="F13" s="14">
        <v>15990979150</v>
      </c>
      <c r="G13" s="14" t="s">
        <v>63</v>
      </c>
      <c r="H13" s="42" t="s">
        <v>72</v>
      </c>
      <c r="I13" s="14" t="s">
        <v>35</v>
      </c>
      <c r="J13" s="28" t="s">
        <v>36</v>
      </c>
      <c r="K13" s="14">
        <v>49.1</v>
      </c>
      <c r="L13" s="29">
        <v>15.29</v>
      </c>
      <c r="M13" s="14">
        <f t="shared" si="0"/>
        <v>33.81</v>
      </c>
      <c r="N13" s="30"/>
      <c r="O13" s="30"/>
      <c r="P13" s="30"/>
      <c r="Q13" s="30"/>
      <c r="R13" s="30"/>
      <c r="S13" s="40" t="s">
        <v>37</v>
      </c>
      <c r="T13" s="14">
        <v>33.7</v>
      </c>
      <c r="U13" s="14">
        <v>139</v>
      </c>
      <c r="V13" s="14">
        <f t="shared" si="1"/>
        <v>4684.3</v>
      </c>
      <c r="W13" s="14" t="s">
        <v>38</v>
      </c>
      <c r="X13" s="14" t="s">
        <v>39</v>
      </c>
      <c r="Y13" s="30"/>
    </row>
    <row r="14" s="2" customFormat="1" ht="18.75" spans="1:25">
      <c r="A14" s="12">
        <v>10</v>
      </c>
      <c r="B14" s="13">
        <v>0.595138888888889</v>
      </c>
      <c r="C14" s="14" t="s">
        <v>73</v>
      </c>
      <c r="D14" s="14" t="s">
        <v>74</v>
      </c>
      <c r="E14" s="14" t="s">
        <v>74</v>
      </c>
      <c r="F14" s="14">
        <v>13965722220</v>
      </c>
      <c r="G14" s="14" t="s">
        <v>63</v>
      </c>
      <c r="H14" s="42" t="s">
        <v>75</v>
      </c>
      <c r="I14" s="14" t="s">
        <v>35</v>
      </c>
      <c r="J14" s="28" t="s">
        <v>36</v>
      </c>
      <c r="K14" s="14">
        <v>49.22</v>
      </c>
      <c r="L14" s="29">
        <v>16.49</v>
      </c>
      <c r="M14" s="14">
        <f t="shared" si="0"/>
        <v>32.73</v>
      </c>
      <c r="N14" s="30"/>
      <c r="O14" s="30"/>
      <c r="P14" s="30"/>
      <c r="Q14" s="30"/>
      <c r="R14" s="30"/>
      <c r="S14" s="40" t="s">
        <v>37</v>
      </c>
      <c r="T14" s="14">
        <v>32.6</v>
      </c>
      <c r="U14" s="14">
        <v>139</v>
      </c>
      <c r="V14" s="14">
        <f t="shared" si="1"/>
        <v>4531.4</v>
      </c>
      <c r="W14" s="14" t="s">
        <v>38</v>
      </c>
      <c r="X14" s="14" t="s">
        <v>39</v>
      </c>
      <c r="Y14" s="30"/>
    </row>
    <row r="15" s="2" customFormat="1" ht="18.75" spans="1:25">
      <c r="A15" s="11">
        <v>11</v>
      </c>
      <c r="B15" s="13">
        <v>0.615972222222222</v>
      </c>
      <c r="C15" s="14" t="s">
        <v>76</v>
      </c>
      <c r="D15" s="14" t="s">
        <v>77</v>
      </c>
      <c r="E15" s="14" t="s">
        <v>78</v>
      </c>
      <c r="F15" s="14">
        <v>15668276665</v>
      </c>
      <c r="G15" s="14" t="s">
        <v>77</v>
      </c>
      <c r="H15" s="42" t="s">
        <v>79</v>
      </c>
      <c r="I15" s="14" t="s">
        <v>80</v>
      </c>
      <c r="J15" s="28"/>
      <c r="K15" s="14">
        <v>2.92</v>
      </c>
      <c r="L15" s="29">
        <v>2.01</v>
      </c>
      <c r="M15" s="14">
        <f t="shared" si="0"/>
        <v>0.91</v>
      </c>
      <c r="N15" s="30"/>
      <c r="O15" s="30"/>
      <c r="P15" s="30"/>
      <c r="Q15" s="30"/>
      <c r="R15" s="30"/>
      <c r="S15" s="40"/>
      <c r="T15" s="14">
        <v>0.91</v>
      </c>
      <c r="U15" s="14"/>
      <c r="V15" s="14">
        <f t="shared" si="1"/>
        <v>0</v>
      </c>
      <c r="W15" s="14" t="s">
        <v>38</v>
      </c>
      <c r="X15" s="14" t="s">
        <v>39</v>
      </c>
      <c r="Y15" s="30"/>
    </row>
    <row r="16" s="2" customFormat="1" ht="18.75" spans="1:25">
      <c r="A16" s="11">
        <v>12</v>
      </c>
      <c r="B16" s="13">
        <v>0.617361111111111</v>
      </c>
      <c r="C16" s="14" t="s">
        <v>81</v>
      </c>
      <c r="D16" s="14" t="s">
        <v>70</v>
      </c>
      <c r="E16" s="14" t="s">
        <v>82</v>
      </c>
      <c r="F16" s="14">
        <v>15615708910</v>
      </c>
      <c r="G16" s="14" t="s">
        <v>63</v>
      </c>
      <c r="H16" s="42" t="s">
        <v>83</v>
      </c>
      <c r="I16" s="14" t="s">
        <v>35</v>
      </c>
      <c r="J16" s="28" t="s">
        <v>36</v>
      </c>
      <c r="K16" s="14">
        <v>46.33</v>
      </c>
      <c r="L16" s="29">
        <v>14.09</v>
      </c>
      <c r="M16" s="14">
        <f t="shared" si="0"/>
        <v>32.24</v>
      </c>
      <c r="N16" s="30"/>
      <c r="O16" s="30"/>
      <c r="P16" s="30"/>
      <c r="Q16" s="30"/>
      <c r="R16" s="30"/>
      <c r="S16" s="40" t="s">
        <v>37</v>
      </c>
      <c r="T16" s="14">
        <v>32.1</v>
      </c>
      <c r="U16" s="14">
        <v>139</v>
      </c>
      <c r="V16" s="14">
        <f t="shared" si="1"/>
        <v>4461.9</v>
      </c>
      <c r="W16" s="14" t="s">
        <v>38</v>
      </c>
      <c r="X16" s="14" t="s">
        <v>39</v>
      </c>
      <c r="Y16" s="30"/>
    </row>
    <row r="17" s="2" customFormat="1" ht="18.75" spans="1:25">
      <c r="A17" s="12">
        <v>13</v>
      </c>
      <c r="B17" s="13">
        <v>0.61875</v>
      </c>
      <c r="C17" s="14" t="s">
        <v>84</v>
      </c>
      <c r="D17" s="14" t="s">
        <v>85</v>
      </c>
      <c r="E17" s="14" t="s">
        <v>85</v>
      </c>
      <c r="F17" s="14">
        <v>18854068893</v>
      </c>
      <c r="G17" s="14" t="s">
        <v>63</v>
      </c>
      <c r="H17" s="42" t="s">
        <v>86</v>
      </c>
      <c r="I17" s="14" t="s">
        <v>35</v>
      </c>
      <c r="J17" s="28" t="s">
        <v>36</v>
      </c>
      <c r="K17" s="14">
        <v>46.03</v>
      </c>
      <c r="L17" s="29">
        <v>14.04</v>
      </c>
      <c r="M17" s="14">
        <f t="shared" si="0"/>
        <v>31.99</v>
      </c>
      <c r="N17" s="30"/>
      <c r="O17" s="30"/>
      <c r="P17" s="30"/>
      <c r="Q17" s="30"/>
      <c r="R17" s="30"/>
      <c r="S17" s="40" t="s">
        <v>37</v>
      </c>
      <c r="T17" s="14">
        <v>31.8</v>
      </c>
      <c r="U17" s="14">
        <v>139</v>
      </c>
      <c r="V17" s="14">
        <f t="shared" si="1"/>
        <v>4420.2</v>
      </c>
      <c r="W17" s="14" t="s">
        <v>38</v>
      </c>
      <c r="X17" s="14" t="s">
        <v>39</v>
      </c>
      <c r="Y17" s="30"/>
    </row>
    <row r="18" s="2" customFormat="1" ht="18.75" spans="1:25">
      <c r="A18" s="12">
        <v>14</v>
      </c>
      <c r="B18" s="13">
        <v>0.620138888888889</v>
      </c>
      <c r="C18" s="14" t="s">
        <v>87</v>
      </c>
      <c r="D18" s="14" t="s">
        <v>61</v>
      </c>
      <c r="E18" s="14" t="s">
        <v>88</v>
      </c>
      <c r="F18" s="14">
        <v>13854048817</v>
      </c>
      <c r="G18" s="14" t="s">
        <v>63</v>
      </c>
      <c r="H18" s="42" t="s">
        <v>89</v>
      </c>
      <c r="I18" s="14" t="s">
        <v>35</v>
      </c>
      <c r="J18" s="28" t="s">
        <v>36</v>
      </c>
      <c r="K18" s="14">
        <v>48.92</v>
      </c>
      <c r="L18" s="29">
        <v>16.42</v>
      </c>
      <c r="M18" s="14">
        <f t="shared" si="0"/>
        <v>32.5</v>
      </c>
      <c r="N18" s="30"/>
      <c r="O18" s="30"/>
      <c r="P18" s="30"/>
      <c r="Q18" s="30"/>
      <c r="R18" s="30"/>
      <c r="S18" s="40" t="s">
        <v>37</v>
      </c>
      <c r="T18" s="14">
        <v>32.4</v>
      </c>
      <c r="U18" s="14">
        <v>139</v>
      </c>
      <c r="V18" s="14">
        <f t="shared" si="1"/>
        <v>4503.6</v>
      </c>
      <c r="W18" s="14" t="s">
        <v>38</v>
      </c>
      <c r="X18" s="14" t="s">
        <v>39</v>
      </c>
      <c r="Y18" s="30"/>
    </row>
    <row r="19" s="3" customFormat="1" ht="18.75" spans="1:25">
      <c r="A19" s="17">
        <v>15</v>
      </c>
      <c r="B19" s="18">
        <v>0.621527777777778</v>
      </c>
      <c r="C19" s="14" t="s">
        <v>90</v>
      </c>
      <c r="D19" s="14" t="s">
        <v>61</v>
      </c>
      <c r="E19" s="14" t="s">
        <v>91</v>
      </c>
      <c r="F19" s="14">
        <v>15562052902</v>
      </c>
      <c r="G19" s="14" t="s">
        <v>63</v>
      </c>
      <c r="H19" s="42" t="s">
        <v>92</v>
      </c>
      <c r="I19" s="14" t="s">
        <v>35</v>
      </c>
      <c r="J19" s="28" t="s">
        <v>36</v>
      </c>
      <c r="K19" s="16">
        <v>49.02</v>
      </c>
      <c r="L19" s="31">
        <v>16.05</v>
      </c>
      <c r="M19" s="16">
        <f t="shared" si="0"/>
        <v>32.97</v>
      </c>
      <c r="N19" s="32"/>
      <c r="O19" s="32"/>
      <c r="P19" s="32"/>
      <c r="Q19" s="32"/>
      <c r="R19" s="32"/>
      <c r="S19" s="40" t="s">
        <v>37</v>
      </c>
      <c r="T19" s="16">
        <v>32.8</v>
      </c>
      <c r="U19" s="14">
        <v>139</v>
      </c>
      <c r="V19" s="16">
        <f t="shared" si="1"/>
        <v>4559.2</v>
      </c>
      <c r="W19" s="14" t="s">
        <v>38</v>
      </c>
      <c r="X19" s="14" t="s">
        <v>39</v>
      </c>
      <c r="Y19" s="32"/>
    </row>
    <row r="20" s="2" customFormat="1" ht="18.75" spans="1:25">
      <c r="A20" s="12">
        <v>16</v>
      </c>
      <c r="B20" s="13">
        <v>0.624305555555556</v>
      </c>
      <c r="C20" s="14" t="s">
        <v>93</v>
      </c>
      <c r="D20" s="14" t="s">
        <v>61</v>
      </c>
      <c r="E20" s="14" t="s">
        <v>94</v>
      </c>
      <c r="F20" s="14">
        <v>15215490396</v>
      </c>
      <c r="G20" s="14" t="s">
        <v>63</v>
      </c>
      <c r="H20" s="42" t="s">
        <v>95</v>
      </c>
      <c r="I20" s="14" t="s">
        <v>35</v>
      </c>
      <c r="J20" s="28" t="s">
        <v>36</v>
      </c>
      <c r="K20" s="14">
        <v>46.26</v>
      </c>
      <c r="L20" s="29">
        <v>15.27</v>
      </c>
      <c r="M20" s="14">
        <f t="shared" si="0"/>
        <v>30.99</v>
      </c>
      <c r="N20" s="30"/>
      <c r="O20" s="30"/>
      <c r="P20" s="30"/>
      <c r="Q20" s="30"/>
      <c r="R20" s="30"/>
      <c r="S20" s="40" t="s">
        <v>37</v>
      </c>
      <c r="T20" s="14">
        <v>30.8</v>
      </c>
      <c r="U20" s="14">
        <v>139</v>
      </c>
      <c r="V20" s="14">
        <f t="shared" si="1"/>
        <v>4281.2</v>
      </c>
      <c r="W20" s="14" t="s">
        <v>38</v>
      </c>
      <c r="X20" s="14" t="s">
        <v>39</v>
      </c>
      <c r="Y20" s="30"/>
    </row>
    <row r="21" s="2" customFormat="1" ht="18.75" spans="1:25">
      <c r="A21" s="11">
        <v>17</v>
      </c>
      <c r="B21" s="13">
        <v>0.625694444444444</v>
      </c>
      <c r="C21" s="14" t="s">
        <v>96</v>
      </c>
      <c r="D21" s="14" t="s">
        <v>70</v>
      </c>
      <c r="E21" s="14" t="s">
        <v>97</v>
      </c>
      <c r="F21" s="42" t="s">
        <v>98</v>
      </c>
      <c r="G21" s="14" t="s">
        <v>63</v>
      </c>
      <c r="H21" s="42" t="s">
        <v>99</v>
      </c>
      <c r="I21" s="14" t="s">
        <v>35</v>
      </c>
      <c r="J21" s="28" t="s">
        <v>36</v>
      </c>
      <c r="K21" s="14">
        <v>49.3</v>
      </c>
      <c r="L21" s="29">
        <v>16.08</v>
      </c>
      <c r="M21" s="14">
        <f t="shared" si="0"/>
        <v>33.22</v>
      </c>
      <c r="N21" s="30"/>
      <c r="O21" s="30"/>
      <c r="P21" s="30"/>
      <c r="Q21" s="30"/>
      <c r="R21" s="30"/>
      <c r="S21" s="40" t="s">
        <v>37</v>
      </c>
      <c r="T21" s="14">
        <v>33.1</v>
      </c>
      <c r="U21" s="14">
        <v>139</v>
      </c>
      <c r="V21" s="14">
        <f t="shared" si="1"/>
        <v>4600.9</v>
      </c>
      <c r="W21" s="14" t="s">
        <v>38</v>
      </c>
      <c r="X21" s="14" t="s">
        <v>39</v>
      </c>
      <c r="Y21" s="30"/>
    </row>
    <row r="22" s="2" customFormat="1" ht="18.75" spans="1:25">
      <c r="A22" s="11">
        <v>18</v>
      </c>
      <c r="B22" s="13">
        <v>0.627083333333333</v>
      </c>
      <c r="C22" s="14" t="s">
        <v>100</v>
      </c>
      <c r="D22" s="14" t="s">
        <v>70</v>
      </c>
      <c r="E22" s="14" t="s">
        <v>101</v>
      </c>
      <c r="F22" s="14">
        <v>18369077279</v>
      </c>
      <c r="G22" s="14" t="s">
        <v>63</v>
      </c>
      <c r="H22" s="42" t="s">
        <v>102</v>
      </c>
      <c r="I22" s="14" t="s">
        <v>35</v>
      </c>
      <c r="J22" s="28" t="s">
        <v>36</v>
      </c>
      <c r="K22" s="14">
        <v>49.12</v>
      </c>
      <c r="L22" s="29">
        <v>15.63</v>
      </c>
      <c r="M22" s="14">
        <f t="shared" si="0"/>
        <v>33.49</v>
      </c>
      <c r="N22" s="30"/>
      <c r="O22" s="30"/>
      <c r="P22" s="30"/>
      <c r="Q22" s="30"/>
      <c r="R22" s="30"/>
      <c r="S22" s="40" t="s">
        <v>37</v>
      </c>
      <c r="T22" s="14">
        <v>33.3</v>
      </c>
      <c r="U22" s="14">
        <v>139</v>
      </c>
      <c r="V22" s="14">
        <f t="shared" si="1"/>
        <v>4628.7</v>
      </c>
      <c r="W22" s="14" t="s">
        <v>38</v>
      </c>
      <c r="X22" s="14" t="s">
        <v>39</v>
      </c>
      <c r="Y22" s="30"/>
    </row>
    <row r="23" s="2" customFormat="1" ht="18.75" spans="1:25">
      <c r="A23" s="12">
        <v>19</v>
      </c>
      <c r="B23" s="13">
        <v>0.638888888888889</v>
      </c>
      <c r="C23" s="14" t="s">
        <v>103</v>
      </c>
      <c r="D23" s="14" t="s">
        <v>104</v>
      </c>
      <c r="E23" s="14" t="s">
        <v>104</v>
      </c>
      <c r="F23" s="14">
        <v>15266991988</v>
      </c>
      <c r="G23" s="14" t="s">
        <v>104</v>
      </c>
      <c r="H23" s="42" t="s">
        <v>105</v>
      </c>
      <c r="I23" s="14" t="s">
        <v>106</v>
      </c>
      <c r="J23" s="28"/>
      <c r="K23" s="14">
        <v>31.31</v>
      </c>
      <c r="L23" s="19">
        <v>14.64</v>
      </c>
      <c r="M23" s="14">
        <f t="shared" si="0"/>
        <v>16.67</v>
      </c>
      <c r="N23" s="30"/>
      <c r="O23" s="30"/>
      <c r="P23" s="30"/>
      <c r="Q23" s="30"/>
      <c r="R23" s="30"/>
      <c r="S23" s="40"/>
      <c r="T23" s="14">
        <v>16.67</v>
      </c>
      <c r="U23" s="14"/>
      <c r="V23" s="14">
        <f t="shared" si="1"/>
        <v>0</v>
      </c>
      <c r="W23" s="14" t="s">
        <v>38</v>
      </c>
      <c r="X23" s="14" t="s">
        <v>39</v>
      </c>
      <c r="Y23" s="30"/>
    </row>
    <row r="24" s="2" customFormat="1" ht="18.75" spans="1:25">
      <c r="A24" s="12">
        <v>20</v>
      </c>
      <c r="B24" s="13">
        <v>0.665972222222222</v>
      </c>
      <c r="C24" s="14" t="s">
        <v>107</v>
      </c>
      <c r="D24" s="14" t="s">
        <v>108</v>
      </c>
      <c r="E24" s="14" t="s">
        <v>108</v>
      </c>
      <c r="F24" s="14">
        <v>18555119799</v>
      </c>
      <c r="G24" s="14" t="s">
        <v>63</v>
      </c>
      <c r="H24" s="42" t="s">
        <v>109</v>
      </c>
      <c r="I24" s="14" t="s">
        <v>35</v>
      </c>
      <c r="J24" s="28" t="s">
        <v>36</v>
      </c>
      <c r="K24" s="14">
        <v>49.18</v>
      </c>
      <c r="L24" s="19">
        <v>16.11</v>
      </c>
      <c r="M24" s="14">
        <f t="shared" si="0"/>
        <v>33.07</v>
      </c>
      <c r="N24" s="30"/>
      <c r="O24" s="30"/>
      <c r="P24" s="30"/>
      <c r="Q24" s="30"/>
      <c r="R24" s="30"/>
      <c r="S24" s="40" t="s">
        <v>37</v>
      </c>
      <c r="T24" s="14">
        <v>32.9</v>
      </c>
      <c r="U24" s="14">
        <v>139</v>
      </c>
      <c r="V24" s="14">
        <f t="shared" si="1"/>
        <v>4573.1</v>
      </c>
      <c r="W24" s="14" t="s">
        <v>38</v>
      </c>
      <c r="X24" s="14" t="s">
        <v>39</v>
      </c>
      <c r="Y24" s="30"/>
    </row>
    <row r="25" s="2" customFormat="1" ht="18.75" spans="1:25">
      <c r="A25" s="12">
        <v>21</v>
      </c>
      <c r="B25" s="13">
        <v>0.686805555555556</v>
      </c>
      <c r="C25" s="14" t="s">
        <v>31</v>
      </c>
      <c r="D25" s="14" t="s">
        <v>110</v>
      </c>
      <c r="E25" s="14" t="s">
        <v>110</v>
      </c>
      <c r="F25" s="14">
        <v>18953005713</v>
      </c>
      <c r="G25" s="14" t="s">
        <v>63</v>
      </c>
      <c r="H25" s="42" t="s">
        <v>111</v>
      </c>
      <c r="I25" s="14" t="s">
        <v>35</v>
      </c>
      <c r="J25" s="28" t="s">
        <v>36</v>
      </c>
      <c r="K25" s="14">
        <v>48.26</v>
      </c>
      <c r="L25" s="19">
        <v>16.49</v>
      </c>
      <c r="M25" s="14">
        <f t="shared" si="0"/>
        <v>31.77</v>
      </c>
      <c r="N25" s="30"/>
      <c r="O25" s="30"/>
      <c r="P25" s="30"/>
      <c r="Q25" s="30"/>
      <c r="R25" s="30"/>
      <c r="S25" s="40" t="s">
        <v>37</v>
      </c>
      <c r="T25" s="14">
        <v>31.6</v>
      </c>
      <c r="U25" s="14">
        <v>139</v>
      </c>
      <c r="V25" s="14">
        <f t="shared" si="1"/>
        <v>4392.4</v>
      </c>
      <c r="W25" s="14" t="s">
        <v>38</v>
      </c>
      <c r="X25" s="14" t="s">
        <v>39</v>
      </c>
      <c r="Y25" s="30"/>
    </row>
    <row r="26" s="2" customFormat="1" ht="18.75" spans="1:25">
      <c r="A26" s="12">
        <v>22</v>
      </c>
      <c r="B26" s="13">
        <v>0.688194444444444</v>
      </c>
      <c r="C26" s="14" t="s">
        <v>112</v>
      </c>
      <c r="D26" s="14" t="s">
        <v>113</v>
      </c>
      <c r="E26" s="14" t="s">
        <v>113</v>
      </c>
      <c r="F26" s="14">
        <v>15163082725</v>
      </c>
      <c r="G26" s="14" t="s">
        <v>63</v>
      </c>
      <c r="H26" s="42" t="s">
        <v>114</v>
      </c>
      <c r="I26" s="14" t="s">
        <v>35</v>
      </c>
      <c r="J26" s="28" t="s">
        <v>36</v>
      </c>
      <c r="K26" s="14">
        <v>49.56</v>
      </c>
      <c r="L26" s="19">
        <v>16.22</v>
      </c>
      <c r="M26" s="14">
        <f t="shared" si="0"/>
        <v>33.34</v>
      </c>
      <c r="N26" s="30"/>
      <c r="O26" s="30"/>
      <c r="P26" s="30"/>
      <c r="Q26" s="30"/>
      <c r="R26" s="30"/>
      <c r="S26" s="40" t="s">
        <v>37</v>
      </c>
      <c r="T26" s="14">
        <v>33.2</v>
      </c>
      <c r="U26" s="14">
        <v>139</v>
      </c>
      <c r="V26" s="14">
        <f t="shared" si="1"/>
        <v>4614.8</v>
      </c>
      <c r="W26" s="14" t="s">
        <v>38</v>
      </c>
      <c r="X26" s="14" t="s">
        <v>39</v>
      </c>
      <c r="Y26" s="30"/>
    </row>
    <row r="27" s="2" customFormat="1" ht="18.75" spans="1:25">
      <c r="A27" s="12">
        <v>23</v>
      </c>
      <c r="B27" s="13">
        <v>0.693055555555556</v>
      </c>
      <c r="C27" s="14" t="s">
        <v>115</v>
      </c>
      <c r="D27" s="14" t="s">
        <v>116</v>
      </c>
      <c r="E27" s="14" t="s">
        <v>116</v>
      </c>
      <c r="F27" s="14">
        <v>15376102612</v>
      </c>
      <c r="G27" s="14" t="s">
        <v>63</v>
      </c>
      <c r="H27" s="42" t="s">
        <v>117</v>
      </c>
      <c r="I27" s="14" t="s">
        <v>35</v>
      </c>
      <c r="J27" s="28" t="s">
        <v>36</v>
      </c>
      <c r="K27" s="14">
        <v>48.93</v>
      </c>
      <c r="L27" s="19">
        <v>15.63</v>
      </c>
      <c r="M27" s="14">
        <f t="shared" si="0"/>
        <v>33.3</v>
      </c>
      <c r="N27" s="30"/>
      <c r="O27" s="30"/>
      <c r="P27" s="30"/>
      <c r="Q27" s="30"/>
      <c r="R27" s="30"/>
      <c r="S27" s="40" t="s">
        <v>37</v>
      </c>
      <c r="T27" s="14">
        <v>33.2</v>
      </c>
      <c r="U27" s="14">
        <v>139</v>
      </c>
      <c r="V27" s="14">
        <f t="shared" si="1"/>
        <v>4614.8</v>
      </c>
      <c r="W27" s="14" t="s">
        <v>38</v>
      </c>
      <c r="X27" s="14" t="s">
        <v>39</v>
      </c>
      <c r="Y27" s="30"/>
    </row>
    <row r="28" s="2" customFormat="1" ht="18.75" spans="1:25">
      <c r="A28" s="12">
        <v>24</v>
      </c>
      <c r="B28" s="13">
        <v>0.73125</v>
      </c>
      <c r="C28" s="14" t="s">
        <v>49</v>
      </c>
      <c r="D28" s="14" t="s">
        <v>50</v>
      </c>
      <c r="E28" s="14" t="s">
        <v>51</v>
      </c>
      <c r="F28" s="14">
        <v>15998722209</v>
      </c>
      <c r="G28" s="14" t="s">
        <v>33</v>
      </c>
      <c r="H28" s="42" t="s">
        <v>118</v>
      </c>
      <c r="I28" s="14" t="s">
        <v>44</v>
      </c>
      <c r="J28" s="28" t="s">
        <v>45</v>
      </c>
      <c r="K28" s="14">
        <v>50.16</v>
      </c>
      <c r="L28" s="19">
        <v>14.52</v>
      </c>
      <c r="M28" s="14">
        <f t="shared" si="0"/>
        <v>35.64</v>
      </c>
      <c r="N28" s="30"/>
      <c r="O28" s="30"/>
      <c r="P28" s="30"/>
      <c r="Q28" s="30"/>
      <c r="R28" s="30"/>
      <c r="S28" s="40" t="s">
        <v>37</v>
      </c>
      <c r="T28" s="14">
        <v>35.5</v>
      </c>
      <c r="U28" s="14">
        <v>101</v>
      </c>
      <c r="V28" s="14">
        <f t="shared" si="1"/>
        <v>3585.5</v>
      </c>
      <c r="W28" s="14" t="s">
        <v>38</v>
      </c>
      <c r="X28" s="14" t="s">
        <v>39</v>
      </c>
      <c r="Y28" s="30"/>
    </row>
    <row r="29" s="2" customFormat="1" ht="18.75" spans="1:25">
      <c r="A29" s="12">
        <v>25</v>
      </c>
      <c r="B29" s="13">
        <v>0.732638888888889</v>
      </c>
      <c r="C29" s="14" t="s">
        <v>53</v>
      </c>
      <c r="D29" s="14" t="s">
        <v>54</v>
      </c>
      <c r="E29" s="14" t="s">
        <v>55</v>
      </c>
      <c r="F29" s="14">
        <v>13365470822</v>
      </c>
      <c r="G29" s="16" t="s">
        <v>33</v>
      </c>
      <c r="H29" s="42" t="s">
        <v>119</v>
      </c>
      <c r="I29" s="14" t="s">
        <v>44</v>
      </c>
      <c r="J29" s="28" t="s">
        <v>45</v>
      </c>
      <c r="K29" s="14">
        <v>51.18</v>
      </c>
      <c r="L29" s="19">
        <v>15.75</v>
      </c>
      <c r="M29" s="14">
        <f t="shared" si="0"/>
        <v>35.43</v>
      </c>
      <c r="N29" s="30"/>
      <c r="O29" s="30"/>
      <c r="P29" s="30"/>
      <c r="Q29" s="30"/>
      <c r="R29" s="30"/>
      <c r="S29" s="40" t="s">
        <v>37</v>
      </c>
      <c r="T29" s="14">
        <v>35.3</v>
      </c>
      <c r="U29" s="14">
        <v>101</v>
      </c>
      <c r="V29" s="14">
        <f t="shared" si="1"/>
        <v>3565.3</v>
      </c>
      <c r="W29" s="14" t="s">
        <v>38</v>
      </c>
      <c r="X29" s="14" t="s">
        <v>39</v>
      </c>
      <c r="Y29" s="30"/>
    </row>
    <row r="30" s="2" customFormat="1" ht="18.75" spans="1:25">
      <c r="A30" s="11">
        <v>26</v>
      </c>
      <c r="B30" s="13">
        <v>0.734027777777778</v>
      </c>
      <c r="C30" s="14" t="s">
        <v>57</v>
      </c>
      <c r="D30" s="14" t="s">
        <v>58</v>
      </c>
      <c r="E30" s="14" t="s">
        <v>58</v>
      </c>
      <c r="F30" s="14">
        <v>15092631096</v>
      </c>
      <c r="G30" s="14" t="s">
        <v>33</v>
      </c>
      <c r="H30" s="42" t="s">
        <v>120</v>
      </c>
      <c r="I30" s="14" t="s">
        <v>44</v>
      </c>
      <c r="J30" s="28" t="s">
        <v>45</v>
      </c>
      <c r="K30" s="14">
        <v>49.32</v>
      </c>
      <c r="L30" s="19">
        <v>14.44</v>
      </c>
      <c r="M30" s="14">
        <f t="shared" si="0"/>
        <v>34.88</v>
      </c>
      <c r="N30" s="30"/>
      <c r="O30" s="30"/>
      <c r="P30" s="30"/>
      <c r="Q30" s="30"/>
      <c r="R30" s="30"/>
      <c r="S30" s="40" t="s">
        <v>37</v>
      </c>
      <c r="T30" s="14">
        <v>34.7</v>
      </c>
      <c r="U30" s="14">
        <v>101</v>
      </c>
      <c r="V30" s="14">
        <f t="shared" si="1"/>
        <v>3504.7</v>
      </c>
      <c r="W30" s="14" t="s">
        <v>38</v>
      </c>
      <c r="X30" s="14" t="s">
        <v>39</v>
      </c>
      <c r="Y30" s="30"/>
    </row>
    <row r="31" s="2" customFormat="1" ht="18.75" spans="1:25">
      <c r="A31" s="11">
        <v>27</v>
      </c>
      <c r="B31" s="13">
        <v>0.736805555555556</v>
      </c>
      <c r="C31" s="14" t="s">
        <v>121</v>
      </c>
      <c r="D31" s="14" t="s">
        <v>122</v>
      </c>
      <c r="E31" s="14" t="s">
        <v>123</v>
      </c>
      <c r="F31" s="14">
        <v>18769078599</v>
      </c>
      <c r="G31" s="14" t="s">
        <v>124</v>
      </c>
      <c r="H31" s="14"/>
      <c r="I31" s="33" t="s">
        <v>125</v>
      </c>
      <c r="J31" s="34"/>
      <c r="K31" s="14">
        <v>137.7</v>
      </c>
      <c r="L31" s="19"/>
      <c r="M31" s="14">
        <f t="shared" si="0"/>
        <v>137.7</v>
      </c>
      <c r="N31" s="30"/>
      <c r="O31" s="30"/>
      <c r="P31" s="30"/>
      <c r="Q31" s="30"/>
      <c r="R31" s="30"/>
      <c r="S31" s="40"/>
      <c r="T31" s="14"/>
      <c r="U31" s="14"/>
      <c r="V31" s="14">
        <f t="shared" si="1"/>
        <v>0</v>
      </c>
      <c r="W31" s="14"/>
      <c r="X31" s="14"/>
      <c r="Y31" s="30" t="s">
        <v>126</v>
      </c>
    </row>
    <row r="32" s="2" customFormat="1" ht="18.75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8"/>
      <c r="K32" s="14"/>
      <c r="L32" s="19"/>
      <c r="M32" s="14">
        <f t="shared" si="0"/>
        <v>0</v>
      </c>
      <c r="N32" s="30"/>
      <c r="O32" s="30"/>
      <c r="P32" s="30"/>
      <c r="Q32" s="30"/>
      <c r="R32" s="30"/>
      <c r="S32" s="40"/>
      <c r="T32" s="14"/>
      <c r="U32" s="14"/>
      <c r="V32" s="14">
        <f t="shared" si="1"/>
        <v>0</v>
      </c>
      <c r="W32" s="14"/>
      <c r="X32" s="14"/>
      <c r="Y32" s="30"/>
    </row>
    <row r="33" s="2" customFormat="1" ht="18.75" spans="1:25">
      <c r="A33" s="12">
        <v>29</v>
      </c>
      <c r="B33" s="13"/>
      <c r="C33" s="16"/>
      <c r="D33" s="16"/>
      <c r="E33" s="16"/>
      <c r="F33" s="16"/>
      <c r="G33" s="14"/>
      <c r="H33" s="14"/>
      <c r="I33" s="14"/>
      <c r="J33" s="28"/>
      <c r="K33" s="14"/>
      <c r="L33" s="19"/>
      <c r="M33" s="14">
        <f t="shared" si="0"/>
        <v>0</v>
      </c>
      <c r="N33" s="30"/>
      <c r="O33" s="30"/>
      <c r="P33" s="30"/>
      <c r="Q33" s="30"/>
      <c r="R33" s="30"/>
      <c r="S33" s="40"/>
      <c r="T33" s="14"/>
      <c r="U33" s="14"/>
      <c r="V33" s="14">
        <f t="shared" si="1"/>
        <v>0</v>
      </c>
      <c r="W33" s="14"/>
      <c r="X33" s="14"/>
      <c r="Y33" s="30"/>
    </row>
    <row r="34" s="2" customFormat="1" ht="18.75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8"/>
      <c r="K34" s="14"/>
      <c r="L34" s="19"/>
      <c r="M34" s="14">
        <f t="shared" si="0"/>
        <v>0</v>
      </c>
      <c r="N34" s="30"/>
      <c r="O34" s="30"/>
      <c r="P34" s="30"/>
      <c r="Q34" s="30"/>
      <c r="R34" s="30"/>
      <c r="S34" s="40"/>
      <c r="T34" s="14"/>
      <c r="U34" s="14"/>
      <c r="V34" s="14">
        <f t="shared" si="1"/>
        <v>0</v>
      </c>
      <c r="W34" s="14"/>
      <c r="X34" s="14"/>
      <c r="Y34" s="30"/>
    </row>
    <row r="35" s="2" customFormat="1" ht="18.75" spans="1:25">
      <c r="A35" s="12">
        <v>31</v>
      </c>
      <c r="B35" s="15"/>
      <c r="C35" s="14"/>
      <c r="D35" s="14"/>
      <c r="E35" s="14"/>
      <c r="F35" s="19"/>
      <c r="G35" s="14"/>
      <c r="H35" s="14"/>
      <c r="I35" s="14"/>
      <c r="J35" s="28"/>
      <c r="K35" s="14"/>
      <c r="L35" s="19"/>
      <c r="M35" s="14">
        <f t="shared" si="0"/>
        <v>0</v>
      </c>
      <c r="N35" s="30"/>
      <c r="O35" s="30"/>
      <c r="P35" s="30"/>
      <c r="Q35" s="30"/>
      <c r="R35" s="30"/>
      <c r="S35" s="40"/>
      <c r="T35" s="14"/>
      <c r="U35" s="14"/>
      <c r="V35" s="14">
        <f t="shared" si="1"/>
        <v>0</v>
      </c>
      <c r="W35" s="14"/>
      <c r="X35" s="14"/>
      <c r="Y35" s="30"/>
    </row>
    <row r="36" s="2" customFormat="1" ht="18.75" spans="1:25">
      <c r="A36" s="11">
        <v>32</v>
      </c>
      <c r="B36" s="15"/>
      <c r="C36" s="14"/>
      <c r="D36" s="14"/>
      <c r="E36" s="16"/>
      <c r="F36" s="16"/>
      <c r="G36" s="14"/>
      <c r="H36" s="14"/>
      <c r="I36" s="14"/>
      <c r="J36" s="28"/>
      <c r="K36" s="14"/>
      <c r="L36" s="19"/>
      <c r="M36" s="14">
        <f t="shared" si="0"/>
        <v>0</v>
      </c>
      <c r="N36" s="30"/>
      <c r="O36" s="30"/>
      <c r="P36" s="30"/>
      <c r="Q36" s="30"/>
      <c r="R36" s="30"/>
      <c r="S36" s="40"/>
      <c r="T36" s="14"/>
      <c r="U36" s="14"/>
      <c r="V36" s="14">
        <f t="shared" si="1"/>
        <v>0</v>
      </c>
      <c r="W36" s="14"/>
      <c r="X36" s="14"/>
      <c r="Y36" s="30"/>
    </row>
    <row r="37" s="2" customFormat="1" ht="18.75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8"/>
      <c r="K37" s="14"/>
      <c r="L37" s="19"/>
      <c r="M37" s="14">
        <f t="shared" si="0"/>
        <v>0</v>
      </c>
      <c r="N37" s="30"/>
      <c r="O37" s="30"/>
      <c r="P37" s="30"/>
      <c r="Q37" s="30"/>
      <c r="R37" s="30"/>
      <c r="S37" s="40"/>
      <c r="T37" s="14"/>
      <c r="U37" s="14"/>
      <c r="V37" s="14">
        <f t="shared" si="1"/>
        <v>0</v>
      </c>
      <c r="W37" s="14"/>
      <c r="X37" s="14"/>
      <c r="Y37" s="30"/>
    </row>
    <row r="38" s="2" customFormat="1" ht="18.75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8"/>
      <c r="K38" s="14"/>
      <c r="L38" s="19"/>
      <c r="M38" s="14">
        <f t="shared" si="0"/>
        <v>0</v>
      </c>
      <c r="N38" s="30"/>
      <c r="O38" s="30"/>
      <c r="P38" s="30"/>
      <c r="Q38" s="30"/>
      <c r="R38" s="30"/>
      <c r="S38" s="40"/>
      <c r="T38" s="14"/>
      <c r="U38" s="14"/>
      <c r="V38" s="14">
        <f t="shared" si="1"/>
        <v>0</v>
      </c>
      <c r="W38" s="14"/>
      <c r="X38" s="14"/>
      <c r="Y38" s="30"/>
    </row>
    <row r="39" s="2" customFormat="1" ht="18.75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8"/>
      <c r="K39" s="14"/>
      <c r="L39" s="19"/>
      <c r="M39" s="14">
        <f t="shared" si="0"/>
        <v>0</v>
      </c>
      <c r="N39" s="30"/>
      <c r="O39" s="30"/>
      <c r="P39" s="30"/>
      <c r="Q39" s="30"/>
      <c r="R39" s="30"/>
      <c r="S39" s="40"/>
      <c r="T39" s="14"/>
      <c r="U39" s="14"/>
      <c r="V39" s="14">
        <f t="shared" si="1"/>
        <v>0</v>
      </c>
      <c r="W39" s="14"/>
      <c r="X39" s="14"/>
      <c r="Y39" s="30"/>
    </row>
    <row r="40" s="2" customFormat="1" ht="18.75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8"/>
      <c r="K40" s="14"/>
      <c r="L40" s="19"/>
      <c r="M40" s="14">
        <f t="shared" si="0"/>
        <v>0</v>
      </c>
      <c r="N40" s="30"/>
      <c r="O40" s="30"/>
      <c r="P40" s="30"/>
      <c r="Q40" s="30"/>
      <c r="R40" s="30"/>
      <c r="S40" s="40"/>
      <c r="T40" s="14"/>
      <c r="U40" s="14"/>
      <c r="V40" s="14">
        <f t="shared" si="1"/>
        <v>0</v>
      </c>
      <c r="W40" s="14"/>
      <c r="X40" s="14"/>
      <c r="Y40" s="30"/>
    </row>
    <row r="41" s="2" customFormat="1" ht="18.75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8"/>
      <c r="K41" s="14"/>
      <c r="L41" s="19"/>
      <c r="M41" s="14">
        <f t="shared" si="0"/>
        <v>0</v>
      </c>
      <c r="N41" s="30"/>
      <c r="O41" s="30"/>
      <c r="P41" s="30"/>
      <c r="Q41" s="30"/>
      <c r="R41" s="30"/>
      <c r="S41" s="40"/>
      <c r="T41" s="14"/>
      <c r="U41" s="14"/>
      <c r="V41" s="14">
        <f t="shared" si="1"/>
        <v>0</v>
      </c>
      <c r="W41" s="14"/>
      <c r="X41" s="14"/>
      <c r="Y41" s="30"/>
    </row>
    <row r="42" s="2" customFormat="1" ht="18.75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8"/>
      <c r="K42" s="14"/>
      <c r="L42" s="19"/>
      <c r="M42" s="14">
        <f t="shared" si="0"/>
        <v>0</v>
      </c>
      <c r="N42" s="30"/>
      <c r="O42" s="30"/>
      <c r="P42" s="30"/>
      <c r="Q42" s="30"/>
      <c r="R42" s="30"/>
      <c r="S42" s="40"/>
      <c r="T42" s="14"/>
      <c r="U42" s="14"/>
      <c r="V42" s="14">
        <f t="shared" si="1"/>
        <v>0</v>
      </c>
      <c r="W42" s="14"/>
      <c r="X42" s="14"/>
      <c r="Y42" s="30"/>
    </row>
    <row r="43" s="2" customFormat="1" ht="15" customHeight="1" spans="1:27">
      <c r="A43" s="12">
        <v>68</v>
      </c>
      <c r="B43" s="20"/>
      <c r="C43" s="14"/>
      <c r="D43" s="14"/>
      <c r="E43" s="14"/>
      <c r="F43" s="19"/>
      <c r="G43" s="14"/>
      <c r="H43" s="14"/>
      <c r="I43" s="14"/>
      <c r="J43" s="28"/>
      <c r="K43" s="14"/>
      <c r="L43" s="14"/>
      <c r="M43" s="14">
        <f t="shared" ref="M43" si="2">K43-L43</f>
        <v>0</v>
      </c>
      <c r="N43" s="14"/>
      <c r="O43" s="14"/>
      <c r="P43" s="14"/>
      <c r="Q43" s="14"/>
      <c r="R43" s="14"/>
      <c r="S43" s="14"/>
      <c r="T43" s="14"/>
      <c r="U43" s="14"/>
      <c r="V43" s="14">
        <f t="shared" ref="V43" si="3">T43*U43</f>
        <v>0</v>
      </c>
      <c r="W43" s="14"/>
      <c r="X43" s="14"/>
      <c r="Y43" s="10"/>
      <c r="AA43"/>
    </row>
    <row r="44" ht="18.95" customHeight="1" spans="1:26">
      <c r="A44" s="19" t="s">
        <v>127</v>
      </c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19"/>
      <c r="M44" s="14"/>
      <c r="N44" s="23"/>
      <c r="O44" s="23"/>
      <c r="P44" s="23"/>
      <c r="Q44" s="23"/>
      <c r="R44" s="23"/>
      <c r="S44" s="23"/>
      <c r="T44" s="23">
        <v>0</v>
      </c>
      <c r="U44" s="23"/>
      <c r="V44" s="19">
        <f>SUM(V5:V43)</f>
        <v>98211.9</v>
      </c>
      <c r="W44" s="23"/>
      <c r="X44" s="23"/>
      <c r="Y44" s="23"/>
      <c r="Z44" s="41"/>
    </row>
    <row r="45" ht="21" customHeight="1" spans="2:2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35"/>
      <c r="M45" s="36"/>
      <c r="N45" s="37"/>
      <c r="O45" s="25"/>
      <c r="P45" s="25"/>
      <c r="Q45" s="25"/>
      <c r="R45" s="25"/>
      <c r="S45" s="25"/>
      <c r="T45" s="25"/>
      <c r="U45" s="25"/>
    </row>
    <row r="46" s="2" customFormat="1" ht="18.75" spans="1:1638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5"/>
      <c r="M46" s="35"/>
      <c r="N46" s="35"/>
      <c r="O46" s="4"/>
      <c r="P46" s="4"/>
      <c r="Q46" s="4"/>
      <c r="R46" s="4"/>
      <c r="S46" s="4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沐若晨曦*o*</cp:lastModifiedBy>
  <dcterms:created xsi:type="dcterms:W3CDTF">2018-10-24T00:33:00Z</dcterms:created>
  <dcterms:modified xsi:type="dcterms:W3CDTF">2019-01-25T08:40:02Z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