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3"/>
  </bookViews>
  <sheets>
    <sheet name="邳州分公司" sheetId="5" r:id="rId1"/>
    <sheet name="巨野分公司" sheetId="6" r:id="rId2"/>
    <sheet name="连云港分公司" sheetId="7" r:id="rId3"/>
    <sheet name="大唐分公司" sheetId="8" r:id="rId4"/>
  </sheets>
  <calcPr calcId="144525"/>
</workbook>
</file>

<file path=xl/sharedStrings.xml><?xml version="1.0" encoding="utf-8"?>
<sst xmlns="http://schemas.openxmlformats.org/spreadsheetml/2006/main" count="229">
  <si>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1月11日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</si>
  <si>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</si>
  <si>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</si>
  <si>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</si>
  <si>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</si>
  <si>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</si>
  <si>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</si>
  <si>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</si>
  <si>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</si>
  <si>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</si>
  <si>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</si>
  <si>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</si>
  <si>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</si>
  <si>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</si>
  <si>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</si>
  <si>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</si>
  <si>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</si>
  <si>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</si>
  <si>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</si>
  <si>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</si>
  <si>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</si>
  <si>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</si>
  <si>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</si>
  <si>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</si>
  <si>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</si>
  <si>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</si>
  <si>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</si>
  <si>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</si>
  <si>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</si>
  <si>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</si>
  <si>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</si>
  <si>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鲁QV8530</t>
  </si>
  <si>
    <t>孙立</t>
  </si>
  <si>
    <t>王磊</t>
  </si>
  <si>
    <t>李海洋</t>
  </si>
  <si>
    <t>WIN0049374</t>
  </si>
  <si>
    <t>石子</t>
  </si>
  <si>
    <t>1-2#</t>
  </si>
  <si>
    <t>良好</t>
  </si>
  <si>
    <t>耿小龙</t>
  </si>
  <si>
    <t>刘秋行</t>
  </si>
  <si>
    <t>鲁Q509CX</t>
  </si>
  <si>
    <t>陈文立</t>
  </si>
  <si>
    <t>顾鹏</t>
  </si>
  <si>
    <t>杨需</t>
  </si>
  <si>
    <t>WIN0049373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</si>
  <si>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</si>
  <si>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</si>
  <si>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</si>
  <si>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鲁Q138CD</t>
  </si>
  <si>
    <t>陈文强</t>
  </si>
  <si>
    <t>Ⅱ区</t>
  </si>
  <si>
    <t>合计</t>
  </si>
  <si>
    <t xml:space="preserve">收料登记表填报
日期    2019年 1 月 11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</si>
  <si>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</si>
  <si>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</si>
  <si>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</si>
  <si>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</si>
  <si>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</si>
  <si>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</si>
  <si>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</si>
  <si>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</si>
  <si>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</si>
  <si>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</si>
  <si>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鲁RB5890</t>
  </si>
  <si>
    <t>朱良忍</t>
  </si>
  <si>
    <t>董超</t>
  </si>
  <si>
    <t>巨野中联</t>
  </si>
  <si>
    <t>011518</t>
  </si>
  <si>
    <t>水泥</t>
  </si>
  <si>
    <t>PO42.5</t>
  </si>
  <si>
    <t>冯海英</t>
  </si>
  <si>
    <t>聂恒光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</si>
  <si>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1 月 11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</si>
  <si>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</si>
  <si>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</si>
  <si>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</si>
  <si>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</si>
  <si>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</si>
  <si>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</si>
  <si>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</si>
  <si>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</si>
  <si>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</si>
  <si>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</si>
  <si>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备注：退货也登记，在备注中注明不合格退货，所有重量和单价、金额均以0标记</t>
  </si>
  <si>
    <t xml:space="preserve">收料登记表填报
日期   2019  年  1月   11日                                填表人：吕小强                            </t>
  </si>
  <si>
    <t>单位：江苏大唐商品混凝土有限公司</t>
  </si>
  <si>
    <t>7.15</t>
  </si>
  <si>
    <t>728</t>
  </si>
  <si>
    <t>闫东</t>
  </si>
  <si>
    <t>13813277522</t>
  </si>
  <si>
    <t>庄团结</t>
  </si>
  <si>
    <t>砂</t>
  </si>
  <si>
    <t xml:space="preserve">吕小强 </t>
  </si>
  <si>
    <t>姬长娟</t>
  </si>
  <si>
    <t>816</t>
  </si>
  <si>
    <t>徐大勇</t>
  </si>
  <si>
    <t>17705222272</t>
  </si>
  <si>
    <t>7.28</t>
  </si>
  <si>
    <t>297</t>
  </si>
  <si>
    <t>王超</t>
  </si>
  <si>
    <t>15852115399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</si>
  <si>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</si>
  <si>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8.18</t>
  </si>
  <si>
    <t>957</t>
  </si>
  <si>
    <t>伊振刚</t>
  </si>
  <si>
    <t>15252232999</t>
  </si>
  <si>
    <t>刘保安</t>
  </si>
  <si>
    <t>8.20</t>
  </si>
  <si>
    <t>719</t>
  </si>
  <si>
    <t>藤尚峰</t>
  </si>
  <si>
    <t>13813279980</t>
  </si>
  <si>
    <t>8.24</t>
  </si>
  <si>
    <t>007</t>
  </si>
  <si>
    <t>胡志权</t>
  </si>
  <si>
    <t>15063211121</t>
  </si>
  <si>
    <t>8.54</t>
  </si>
  <si>
    <t>272</t>
  </si>
  <si>
    <t>武加军</t>
  </si>
  <si>
    <t>15371600099</t>
  </si>
  <si>
    <t>9.46</t>
  </si>
  <si>
    <t>099</t>
  </si>
  <si>
    <t>张团结</t>
  </si>
  <si>
    <t>朱洪柱</t>
  </si>
  <si>
    <t>15852351659</t>
  </si>
  <si>
    <t>5.02</t>
  </si>
  <si>
    <t>886</t>
  </si>
  <si>
    <t>谢海</t>
  </si>
  <si>
    <t>13775834999</t>
  </si>
  <si>
    <t>5.08</t>
  </si>
  <si>
    <t>969</t>
  </si>
  <si>
    <t>刘刚</t>
  </si>
  <si>
    <t>13805221470</t>
  </si>
  <si>
    <t>5.10</t>
  </si>
  <si>
    <t>616</t>
  </si>
  <si>
    <t>张红庆</t>
  </si>
  <si>
    <t>18251755988</t>
  </si>
  <si>
    <t>5.36</t>
  </si>
  <si>
    <t>797</t>
  </si>
  <si>
    <t>庄猛</t>
  </si>
  <si>
    <t>庄汉强</t>
  </si>
  <si>
    <t>5.58</t>
  </si>
  <si>
    <t>892</t>
  </si>
  <si>
    <t>姚佩齐</t>
  </si>
  <si>
    <t>6.07</t>
  </si>
  <si>
    <t>王法叶</t>
  </si>
  <si>
    <t>6.39</t>
  </si>
  <si>
    <t>618</t>
  </si>
  <si>
    <t>顾帅</t>
  </si>
  <si>
    <t>吴峰</t>
  </si>
  <si>
    <t>955</t>
  </si>
  <si>
    <t>许庆东</t>
  </si>
  <si>
    <t>17866688786</t>
  </si>
  <si>
    <t>段俊成</t>
  </si>
  <si>
    <t>868</t>
  </si>
  <si>
    <t>常明华</t>
  </si>
  <si>
    <t>18853959078</t>
  </si>
  <si>
    <t>833</t>
  </si>
  <si>
    <t>李文彬</t>
  </si>
  <si>
    <t>18205393166</t>
  </si>
  <si>
    <t>毛福祥</t>
  </si>
  <si>
    <t>4.42</t>
  </si>
  <si>
    <t>358</t>
  </si>
  <si>
    <t>郑浩</t>
  </si>
  <si>
    <t>刘辉</t>
  </si>
  <si>
    <t>18532853966</t>
  </si>
  <si>
    <t>49484</t>
  </si>
  <si>
    <t>94.34</t>
  </si>
  <si>
    <t>22.88</t>
  </si>
  <si>
    <t>.76</t>
  </si>
  <si>
    <t>4.51</t>
  </si>
  <si>
    <t>556</t>
  </si>
  <si>
    <t>49485</t>
  </si>
  <si>
    <t>103.48</t>
  </si>
  <si>
    <t>23.46</t>
  </si>
  <si>
    <t>.72</t>
  </si>
  <si>
    <t>4.55</t>
  </si>
  <si>
    <t>986</t>
  </si>
  <si>
    <t>韩红</t>
  </si>
  <si>
    <t>杨发展</t>
  </si>
  <si>
    <t>周涛</t>
  </si>
  <si>
    <t>49486</t>
  </si>
  <si>
    <t>79.8</t>
  </si>
  <si>
    <t>20.76</t>
  </si>
  <si>
    <t>.74</t>
  </si>
  <si>
    <t>5.04</t>
  </si>
  <si>
    <t>861</t>
  </si>
  <si>
    <t>吴铁城</t>
  </si>
  <si>
    <t>49488</t>
  </si>
  <si>
    <t>89.48</t>
  </si>
  <si>
    <t>22.74</t>
  </si>
  <si>
    <t>5.28</t>
  </si>
  <si>
    <t>377</t>
  </si>
  <si>
    <t>丁保力</t>
  </si>
  <si>
    <t>刘宗广</t>
  </si>
  <si>
    <t>49491</t>
  </si>
  <si>
    <t>80.82</t>
  </si>
  <si>
    <t>20.88</t>
  </si>
  <si>
    <t>5.40</t>
  </si>
  <si>
    <t>6999</t>
  </si>
  <si>
    <t>陈魏国</t>
  </si>
  <si>
    <t>娄可生</t>
  </si>
  <si>
    <t>49493</t>
  </si>
  <si>
    <t>90.28</t>
  </si>
  <si>
    <t>21.78</t>
  </si>
  <si>
    <t>.7</t>
  </si>
  <si>
    <t>6.04</t>
  </si>
  <si>
    <t>188</t>
  </si>
  <si>
    <t>陈文龙</t>
  </si>
  <si>
    <t>彭杰</t>
  </si>
  <si>
    <t>49496</t>
  </si>
  <si>
    <t>77.58</t>
  </si>
  <si>
    <t>19.2</t>
  </si>
  <si>
    <t>.78</t>
  </si>
  <si>
    <t>6.28</t>
  </si>
  <si>
    <t>506</t>
  </si>
  <si>
    <t>藤雷</t>
  </si>
  <si>
    <t>49497</t>
  </si>
  <si>
    <t>75.44</t>
  </si>
  <si>
    <t>18.68</t>
  </si>
  <si>
    <t>6.36</t>
  </si>
  <si>
    <t>187</t>
  </si>
  <si>
    <t>刘雷</t>
  </si>
  <si>
    <t>49498</t>
  </si>
  <si>
    <t>76.88</t>
  </si>
  <si>
    <t>.82</t>
  </si>
  <si>
    <t>7.00</t>
  </si>
  <si>
    <t>577</t>
  </si>
  <si>
    <t>吴伟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</si>
</sst>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%"/>
    <numFmt numFmtId="178" formatCode="0.00_ "/>
    <numFmt numFmtId="179" formatCode="h:mm;@"/>
  </numFmts>
  <fonts count="4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1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5" fillId="21" borderId="13" applyNumberFormat="0" applyAlignment="0" applyProtection="0">
      <alignment vertical="center"/>
    </xf>
    <xf numFmtId="0" fontId="43" fillId="21" borderId="11" applyNumberFormat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8" fillId="0" borderId="0" xfId="0" applyFont="1">
      <alignment vertical="center"/>
    </xf>
    <xf numFmtId="0" fontId="0" fillId="0" borderId="0" xfId="0" applyBorder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17"/>
  <sheetViews>
    <sheetView workbookViewId="0">
      <selection activeCell="T17" sqref="T17"/>
    </sheetView>
  </sheetViews>
  <sheetFormatPr defaultColWidth="9" defaultRowHeight="13.5"/>
  <cols>
    <col min="1" max="1" width="7.25" style="39" customWidth="1"/>
    <col min="2" max="2" width="9.25" style="81" customWidth="1"/>
    <col min="3" max="3" width="10.25" customWidth="1"/>
    <col min="4" max="5" width="8.625" style="39" customWidth="1"/>
    <col min="6" max="6" width="13.5" style="39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9" customWidth="1"/>
    <col min="13" max="13" width="9" style="82" customWidth="1"/>
    <col min="14" max="14" width="7" customWidth="1"/>
    <col min="15" max="15" width="7.375" style="83" customWidth="1"/>
    <col min="16" max="16" width="8.625" customWidth="1"/>
    <col min="17" max="17" width="19.25" customWidth="1"/>
    <col min="18" max="18" width="7.125" style="39" customWidth="1"/>
    <col min="19" max="19" width="7.5" style="39" customWidth="1"/>
    <col min="20" max="20" width="8.25" style="83" customWidth="1"/>
    <col min="21" max="21" width="7.5" style="84" customWidth="1"/>
    <col min="22" max="22" width="12.875" style="83" customWidth="1"/>
    <col min="23" max="23" width="7.125" style="39" customWidth="1"/>
    <col min="24" max="24" width="9" style="39" customWidth="1"/>
    <col min="25" max="25" width="23.875" customWidth="1"/>
    <col min="26" max="28" width="9" style="85"/>
    <col min="29" max="29" width="12.625" style="85"/>
    <col min="30" max="44" width="9" style="85"/>
    <col min="45" max="45" width="9.375" style="85"/>
    <col min="46" max="65" width="9" style="85"/>
  </cols>
  <sheetData>
    <row r="1" ht="39.95" customHeight="1" spans="1:25">
      <c r="A1" s="38" t="s">
        <v>0</v>
      </c>
      <c r="B1" s="86"/>
      <c r="C1" s="38"/>
      <c r="D1" s="38"/>
      <c r="E1" s="38"/>
      <c r="F1" s="38"/>
      <c r="G1" s="38"/>
      <c r="H1" s="38"/>
      <c r="I1" s="38"/>
      <c r="J1" s="38"/>
      <c r="K1" s="38"/>
      <c r="L1" s="38"/>
      <c r="M1" s="96"/>
      <c r="N1" s="38"/>
      <c r="O1" s="97"/>
      <c r="P1" s="38"/>
      <c r="Q1" s="38"/>
      <c r="R1" s="38"/>
      <c r="S1" s="38"/>
      <c r="T1" s="97"/>
      <c r="U1" s="108"/>
      <c r="V1" s="97"/>
      <c r="W1" s="38"/>
      <c r="X1" s="38"/>
      <c r="Y1" s="38"/>
    </row>
    <row r="2" ht="18.95" customHeight="1" spans="2:22">
      <c r="B2" s="87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98"/>
      <c r="N2" s="88"/>
      <c r="O2" s="99"/>
      <c r="P2" s="88"/>
      <c r="Q2" s="88"/>
      <c r="R2" s="88"/>
      <c r="S2" s="88"/>
      <c r="T2" s="99"/>
      <c r="U2" s="109"/>
      <c r="V2" s="99"/>
    </row>
    <row r="3" s="78" customFormat="1" ht="18.95" customHeight="1" spans="1:65">
      <c r="A3" s="41" t="s">
        <v>2</v>
      </c>
      <c r="B3" s="89" t="s">
        <v>3</v>
      </c>
      <c r="C3" s="41" t="s">
        <v>4</v>
      </c>
      <c r="D3" s="41"/>
      <c r="E3" s="41"/>
      <c r="F3" s="41"/>
      <c r="G3" s="41"/>
      <c r="H3" s="42" t="s">
        <v>5</v>
      </c>
      <c r="I3" s="51"/>
      <c r="J3" s="51"/>
      <c r="K3" s="51"/>
      <c r="L3" s="51"/>
      <c r="M3" s="100"/>
      <c r="N3" s="51"/>
      <c r="O3" s="101"/>
      <c r="P3" s="51"/>
      <c r="Q3" s="51"/>
      <c r="R3" s="51"/>
      <c r="S3" s="55"/>
      <c r="T3" s="110" t="s">
        <v>6</v>
      </c>
      <c r="U3" s="111"/>
      <c r="V3" s="110"/>
      <c r="W3" s="41" t="s">
        <v>7</v>
      </c>
      <c r="X3" s="56" t="s">
        <v>8</v>
      </c>
      <c r="Y3" s="41" t="s">
        <v>9</v>
      </c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</row>
    <row r="4" s="79" customFormat="1" ht="29" customHeight="1" spans="1:65">
      <c r="A4" s="41"/>
      <c r="B4" s="90" t="s">
        <v>10</v>
      </c>
      <c r="C4" s="56" t="s">
        <v>11</v>
      </c>
      <c r="D4" s="91" t="s">
        <v>12</v>
      </c>
      <c r="E4" s="56" t="s">
        <v>13</v>
      </c>
      <c r="F4" s="56" t="s">
        <v>14</v>
      </c>
      <c r="G4" s="56" t="s">
        <v>15</v>
      </c>
      <c r="H4" s="56" t="s">
        <v>16</v>
      </c>
      <c r="I4" s="56" t="s">
        <v>17</v>
      </c>
      <c r="J4" s="56" t="s">
        <v>18</v>
      </c>
      <c r="K4" s="56" t="s">
        <v>19</v>
      </c>
      <c r="L4" s="56" t="s">
        <v>20</v>
      </c>
      <c r="M4" s="102" t="s">
        <v>21</v>
      </c>
      <c r="N4" s="56" t="s">
        <v>22</v>
      </c>
      <c r="O4" s="103" t="s">
        <v>23</v>
      </c>
      <c r="P4" s="56" t="s">
        <v>24</v>
      </c>
      <c r="Q4" s="56" t="s">
        <v>25</v>
      </c>
      <c r="R4" s="56" t="s">
        <v>26</v>
      </c>
      <c r="S4" s="56" t="s">
        <v>27</v>
      </c>
      <c r="T4" s="103" t="s">
        <v>28</v>
      </c>
      <c r="U4" s="112" t="s">
        <v>29</v>
      </c>
      <c r="V4" s="103" t="s">
        <v>30</v>
      </c>
      <c r="W4" s="56"/>
      <c r="X4" s="113"/>
      <c r="Y4" s="41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</row>
    <row r="5" s="3" customFormat="1" ht="18.95" customHeight="1" spans="1:25">
      <c r="A5" s="14">
        <v>1</v>
      </c>
      <c r="B5" s="18">
        <v>0.211111111111111</v>
      </c>
      <c r="C5" s="14" t="s">
        <v>31</v>
      </c>
      <c r="D5" s="14" t="s">
        <v>32</v>
      </c>
      <c r="E5" s="14" t="s">
        <v>33</v>
      </c>
      <c r="F5" s="14">
        <v>18052106066</v>
      </c>
      <c r="G5" s="14" t="s">
        <v>34</v>
      </c>
      <c r="H5" s="14" t="s">
        <v>35</v>
      </c>
      <c r="I5" s="14" t="s">
        <v>36</v>
      </c>
      <c r="J5" s="104" t="s">
        <v>37</v>
      </c>
      <c r="K5" s="104">
        <v>95.26</v>
      </c>
      <c r="L5" s="14">
        <v>21.66</v>
      </c>
      <c r="M5" s="14">
        <v>73.6</v>
      </c>
      <c r="N5" s="14"/>
      <c r="O5" s="14"/>
      <c r="P5" s="14"/>
      <c r="Q5" s="14" t="s">
        <v>38</v>
      </c>
      <c r="R5" s="14">
        <v>7</v>
      </c>
      <c r="S5" s="14">
        <v>1</v>
      </c>
      <c r="T5" s="14">
        <v>72.6</v>
      </c>
      <c r="U5" s="14">
        <v>100</v>
      </c>
      <c r="V5" s="14">
        <f t="shared" ref="V5:V7" si="0">T5*U5</f>
        <v>7260</v>
      </c>
      <c r="W5" s="14" t="s">
        <v>39</v>
      </c>
      <c r="X5" s="14" t="s">
        <v>40</v>
      </c>
      <c r="Y5" s="14"/>
    </row>
    <row r="6" s="3" customFormat="1" ht="18.95" customHeight="1" spans="1:25">
      <c r="A6" s="14">
        <v>2</v>
      </c>
      <c r="B6" s="18">
        <v>0.935416666666667</v>
      </c>
      <c r="C6" s="14" t="s">
        <v>41</v>
      </c>
      <c r="D6" s="14" t="s">
        <v>42</v>
      </c>
      <c r="E6" s="14" t="s">
        <v>43</v>
      </c>
      <c r="F6" s="14">
        <v>18952122958</v>
      </c>
      <c r="G6" s="14" t="s">
        <v>44</v>
      </c>
      <c r="H6" s="92" t="s">
        <v>45</v>
      </c>
      <c r="I6" s="14" t="s">
        <v>46</v>
      </c>
      <c r="J6" s="104" t="s">
        <v>47</v>
      </c>
      <c r="K6" s="104">
        <v>56.92</v>
      </c>
      <c r="L6" s="14">
        <v>16.82</v>
      </c>
      <c r="M6" s="14">
        <v>40.1</v>
      </c>
      <c r="N6" s="14">
        <v>7</v>
      </c>
      <c r="O6" s="14">
        <v>2</v>
      </c>
      <c r="P6" s="14">
        <v>2.8</v>
      </c>
      <c r="Q6" s="114" t="s">
        <v>48</v>
      </c>
      <c r="R6" s="14"/>
      <c r="S6" s="14">
        <v>1.7</v>
      </c>
      <c r="T6" s="14">
        <v>38.4</v>
      </c>
      <c r="U6" s="14">
        <v>122</v>
      </c>
      <c r="V6" s="14">
        <f t="shared" si="0"/>
        <v>4684.8</v>
      </c>
      <c r="W6" s="14" t="s">
        <v>39</v>
      </c>
      <c r="X6" s="14" t="s">
        <v>40</v>
      </c>
      <c r="Y6" s="14"/>
    </row>
    <row r="7" s="3" customFormat="1" ht="18.95" customHeight="1" spans="1:25">
      <c r="A7" s="14">
        <v>3</v>
      </c>
      <c r="B7" s="18">
        <v>0.970138888888889</v>
      </c>
      <c r="C7" s="14" t="s">
        <v>49</v>
      </c>
      <c r="D7" s="14" t="s">
        <v>42</v>
      </c>
      <c r="E7" s="14" t="s">
        <v>50</v>
      </c>
      <c r="F7" s="14">
        <v>18021279111</v>
      </c>
      <c r="G7" s="14" t="s">
        <v>44</v>
      </c>
      <c r="H7" s="92" t="s">
        <v>45</v>
      </c>
      <c r="I7" s="14" t="s">
        <v>46</v>
      </c>
      <c r="J7" s="104" t="s">
        <v>47</v>
      </c>
      <c r="K7" s="104">
        <v>60.72</v>
      </c>
      <c r="L7" s="14">
        <v>16.24</v>
      </c>
      <c r="M7" s="14">
        <v>44.48</v>
      </c>
      <c r="N7" s="14">
        <v>7</v>
      </c>
      <c r="O7" s="14">
        <v>2</v>
      </c>
      <c r="P7" s="14">
        <v>2.8</v>
      </c>
      <c r="Q7" s="14" t="s">
        <v>51</v>
      </c>
      <c r="R7" s="14"/>
      <c r="S7" s="14">
        <v>1.78</v>
      </c>
      <c r="T7" s="14">
        <v>42.7</v>
      </c>
      <c r="U7" s="14">
        <v>122</v>
      </c>
      <c r="V7" s="14">
        <f t="shared" si="0"/>
        <v>5209.4</v>
      </c>
      <c r="W7" s="14" t="s">
        <v>39</v>
      </c>
      <c r="X7" s="14" t="s">
        <v>40</v>
      </c>
      <c r="Y7" s="14"/>
    </row>
    <row r="8" s="80" customFormat="1" ht="18.95" customHeight="1" spans="1:25">
      <c r="A8" s="93"/>
      <c r="B8" s="94"/>
      <c r="C8" s="14"/>
      <c r="D8" s="14"/>
      <c r="E8" s="14"/>
      <c r="F8" s="93"/>
      <c r="G8" s="14"/>
      <c r="H8" s="14"/>
      <c r="I8" s="14"/>
      <c r="J8" s="104"/>
      <c r="K8" s="105"/>
      <c r="L8" s="105"/>
      <c r="M8" s="105"/>
      <c r="N8" s="93"/>
      <c r="O8" s="14"/>
      <c r="P8" s="93"/>
      <c r="Q8" s="93"/>
      <c r="R8" s="93"/>
      <c r="S8" s="105"/>
      <c r="T8" s="105"/>
      <c r="U8" s="93"/>
      <c r="V8" s="93"/>
      <c r="W8" s="93"/>
      <c r="X8" s="14"/>
      <c r="Y8" s="14"/>
    </row>
    <row r="9" s="80" customFormat="1" ht="18.95" customHeight="1" spans="1:25">
      <c r="A9" s="93"/>
      <c r="B9" s="94"/>
      <c r="C9" s="14"/>
      <c r="D9" s="14"/>
      <c r="E9" s="14"/>
      <c r="F9" s="93"/>
      <c r="G9" s="14"/>
      <c r="H9" s="93"/>
      <c r="I9" s="14"/>
      <c r="J9" s="104"/>
      <c r="K9" s="105"/>
      <c r="L9" s="105"/>
      <c r="M9" s="105"/>
      <c r="N9" s="93"/>
      <c r="O9" s="14"/>
      <c r="P9" s="93"/>
      <c r="Q9" s="14"/>
      <c r="R9" s="14"/>
      <c r="S9" s="105"/>
      <c r="T9" s="105"/>
      <c r="U9" s="93"/>
      <c r="V9" s="93"/>
      <c r="W9" s="93"/>
      <c r="X9" s="14"/>
      <c r="Y9" s="14"/>
    </row>
    <row r="10" s="80" customFormat="1" ht="18.95" customHeight="1" spans="1:25">
      <c r="A10" s="93"/>
      <c r="B10" s="94"/>
      <c r="C10" s="14"/>
      <c r="D10" s="14"/>
      <c r="E10" s="14"/>
      <c r="F10" s="93"/>
      <c r="G10" s="14"/>
      <c r="H10" s="93"/>
      <c r="I10" s="14"/>
      <c r="J10" s="104"/>
      <c r="K10" s="105"/>
      <c r="L10" s="93"/>
      <c r="M10" s="93"/>
      <c r="N10" s="93"/>
      <c r="O10" s="93"/>
      <c r="P10" s="93"/>
      <c r="Q10" s="14"/>
      <c r="R10" s="14"/>
      <c r="S10" s="93"/>
      <c r="T10" s="93"/>
      <c r="U10" s="93"/>
      <c r="V10" s="93"/>
      <c r="W10" s="93"/>
      <c r="X10" s="14"/>
      <c r="Y10" s="14"/>
    </row>
    <row r="11" s="80" customFormat="1" ht="18.95" customHeight="1" spans="1:25">
      <c r="A11" s="93"/>
      <c r="B11" s="94"/>
      <c r="C11" s="14"/>
      <c r="D11" s="14"/>
      <c r="E11" s="14"/>
      <c r="F11" s="93"/>
      <c r="G11" s="14"/>
      <c r="H11" s="93"/>
      <c r="I11" s="14"/>
      <c r="J11" s="104"/>
      <c r="K11" s="104"/>
      <c r="L11" s="93"/>
      <c r="M11" s="93"/>
      <c r="N11" s="93"/>
      <c r="O11" s="93"/>
      <c r="P11" s="93"/>
      <c r="Q11" s="14"/>
      <c r="R11" s="14"/>
      <c r="S11" s="93"/>
      <c r="T11" s="93"/>
      <c r="U11" s="93"/>
      <c r="V11" s="93"/>
      <c r="W11" s="93"/>
      <c r="X11" s="14"/>
      <c r="Y11" s="14"/>
    </row>
    <row r="12" s="80" customFormat="1" ht="18.95" customHeight="1" spans="1:25">
      <c r="A12" s="93"/>
      <c r="B12" s="94"/>
      <c r="C12" s="14"/>
      <c r="D12" s="14"/>
      <c r="E12" s="14"/>
      <c r="F12" s="93"/>
      <c r="G12" s="14"/>
      <c r="H12" s="93"/>
      <c r="I12" s="14"/>
      <c r="J12" s="104"/>
      <c r="K12" s="105"/>
      <c r="L12" s="93"/>
      <c r="M12" s="93"/>
      <c r="N12" s="93"/>
      <c r="O12" s="14"/>
      <c r="P12" s="93"/>
      <c r="Q12" s="14"/>
      <c r="R12" s="14"/>
      <c r="S12" s="93"/>
      <c r="T12" s="93"/>
      <c r="U12" s="93"/>
      <c r="V12" s="93"/>
      <c r="W12" s="93"/>
      <c r="X12" s="14"/>
      <c r="Y12" s="14"/>
    </row>
    <row r="13" s="80" customFormat="1" ht="18.95" customHeight="1" spans="1:25">
      <c r="A13" s="93"/>
      <c r="B13" s="94"/>
      <c r="C13" s="14"/>
      <c r="D13" s="14"/>
      <c r="E13" s="14"/>
      <c r="F13" s="93"/>
      <c r="G13" s="14"/>
      <c r="H13" s="93"/>
      <c r="I13" s="14"/>
      <c r="J13" s="104"/>
      <c r="K13" s="105"/>
      <c r="L13" s="93"/>
      <c r="M13" s="93"/>
      <c r="N13" s="93"/>
      <c r="O13" s="93"/>
      <c r="P13" s="93"/>
      <c r="Q13" s="14"/>
      <c r="R13" s="14"/>
      <c r="S13" s="93"/>
      <c r="T13" s="93"/>
      <c r="U13" s="93"/>
      <c r="V13" s="93"/>
      <c r="W13" s="93"/>
      <c r="X13" s="14"/>
      <c r="Y13" s="14"/>
    </row>
    <row r="14" s="3" customFormat="1" ht="18.95" customHeight="1" spans="1:25">
      <c r="A14" s="14"/>
      <c r="B14" s="18"/>
      <c r="C14" s="14"/>
      <c r="D14" s="14"/>
      <c r="E14" s="14"/>
      <c r="F14" s="14"/>
      <c r="G14" s="14"/>
      <c r="H14" s="14"/>
      <c r="I14" s="14"/>
      <c r="J14" s="104"/>
      <c r="K14" s="104"/>
      <c r="L14" s="104"/>
      <c r="M14" s="104"/>
      <c r="N14" s="14"/>
      <c r="O14" s="14"/>
      <c r="P14" s="14"/>
      <c r="Q14" s="14"/>
      <c r="R14" s="14"/>
      <c r="S14" s="104"/>
      <c r="T14" s="104"/>
      <c r="U14" s="14"/>
      <c r="V14" s="14"/>
      <c r="W14" s="14"/>
      <c r="X14" s="14"/>
      <c r="Y14" s="14"/>
    </row>
    <row r="15" s="3" customFormat="1" ht="18.95" customHeight="1" spans="1:25">
      <c r="A15" s="14"/>
      <c r="B15" s="18"/>
      <c r="C15" s="14"/>
      <c r="D15" s="14"/>
      <c r="E15" s="14"/>
      <c r="F15" s="14"/>
      <c r="G15" s="14"/>
      <c r="H15" s="14"/>
      <c r="I15" s="14"/>
      <c r="J15" s="104"/>
      <c r="K15" s="10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="3" customFormat="1" ht="18.95" customHeight="1" spans="1:25">
      <c r="A16" s="14"/>
      <c r="B16" s="18"/>
      <c r="C16" s="14"/>
      <c r="D16" s="14"/>
      <c r="E16" s="14"/>
      <c r="F16" s="14"/>
      <c r="G16" s="14"/>
      <c r="H16" s="14"/>
      <c r="I16" s="14"/>
      <c r="J16" s="104"/>
      <c r="K16" s="10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ht="18.95" customHeight="1" spans="1:25">
      <c r="A17" s="47" t="s">
        <v>52</v>
      </c>
      <c r="B17" s="95"/>
      <c r="C17" s="49"/>
      <c r="D17" s="47"/>
      <c r="E17" s="47"/>
      <c r="F17" s="47"/>
      <c r="G17" s="49"/>
      <c r="H17" s="49"/>
      <c r="I17" s="49"/>
      <c r="J17" s="49"/>
      <c r="K17" s="47"/>
      <c r="L17" s="47"/>
      <c r="M17" s="106">
        <f>SUM(M5:M16)</f>
        <v>158.18</v>
      </c>
      <c r="N17" s="49"/>
      <c r="O17" s="107"/>
      <c r="P17" s="49"/>
      <c r="Q17" s="49"/>
      <c r="R17" s="47"/>
      <c r="S17" s="47"/>
      <c r="T17" s="107">
        <f>SUM(T5:T16)</f>
        <v>153.7</v>
      </c>
      <c r="U17" s="115"/>
      <c r="V17" s="107">
        <f>SUM(V5:V16)</f>
        <v>17154.2</v>
      </c>
      <c r="W17" s="47"/>
      <c r="X17" s="47"/>
      <c r="Y17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workbookViewId="0">
      <selection activeCell="G11" sqref="G11"/>
    </sheetView>
  </sheetViews>
  <sheetFormatPr defaultColWidth="9" defaultRowHeight="13.5" outlineLevelRow="4"/>
  <cols>
    <col min="6" max="6" width="13.875" customWidth="1"/>
  </cols>
  <sheetData>
    <row r="1" ht="45" customHeight="1" spans="1:2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74"/>
      <c r="X1" s="74"/>
      <c r="Y1" s="74"/>
    </row>
    <row r="2" ht="20.25" spans="1:25">
      <c r="A2" s="60"/>
      <c r="B2" s="61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9"/>
      <c r="M2" s="62"/>
      <c r="N2" s="62"/>
      <c r="O2" s="62"/>
      <c r="P2" s="62"/>
      <c r="Q2" s="62"/>
      <c r="R2" s="62"/>
      <c r="S2" s="62"/>
      <c r="T2" s="62"/>
      <c r="U2" s="62"/>
      <c r="V2" s="75"/>
      <c r="W2" s="74"/>
      <c r="X2" s="74"/>
      <c r="Y2" s="74"/>
    </row>
    <row r="3" ht="18.75" spans="1:25">
      <c r="A3" s="63" t="s">
        <v>2</v>
      </c>
      <c r="B3" s="64" t="s">
        <v>3</v>
      </c>
      <c r="C3" s="64" t="s">
        <v>4</v>
      </c>
      <c r="D3" s="64"/>
      <c r="E3" s="64"/>
      <c r="F3" s="64"/>
      <c r="G3" s="64"/>
      <c r="H3" s="64" t="s">
        <v>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76" t="s">
        <v>6</v>
      </c>
      <c r="U3" s="76"/>
      <c r="V3" s="76"/>
      <c r="W3" s="76" t="s">
        <v>7</v>
      </c>
      <c r="X3" s="76" t="s">
        <v>8</v>
      </c>
      <c r="Y3" s="76" t="s">
        <v>9</v>
      </c>
    </row>
    <row r="4" ht="18.75" spans="1:25">
      <c r="A4" s="65"/>
      <c r="B4" s="64" t="s">
        <v>55</v>
      </c>
      <c r="C4" s="64" t="s">
        <v>11</v>
      </c>
      <c r="D4" s="64" t="s">
        <v>56</v>
      </c>
      <c r="E4" s="64" t="s">
        <v>13</v>
      </c>
      <c r="F4" s="64" t="s">
        <v>14</v>
      </c>
      <c r="G4" s="64" t="s">
        <v>15</v>
      </c>
      <c r="H4" s="64" t="s">
        <v>16</v>
      </c>
      <c r="I4" s="64" t="s">
        <v>17</v>
      </c>
      <c r="J4" s="64" t="s">
        <v>18</v>
      </c>
      <c r="K4" s="64" t="s">
        <v>57</v>
      </c>
      <c r="L4" s="64" t="s">
        <v>58</v>
      </c>
      <c r="M4" s="64" t="s">
        <v>59</v>
      </c>
      <c r="N4" s="70" t="s">
        <v>22</v>
      </c>
      <c r="O4" s="70" t="s">
        <v>23</v>
      </c>
      <c r="P4" s="70" t="s">
        <v>24</v>
      </c>
      <c r="Q4" s="70" t="s">
        <v>60</v>
      </c>
      <c r="R4" s="70" t="s">
        <v>61</v>
      </c>
      <c r="S4" s="70" t="s">
        <v>27</v>
      </c>
      <c r="T4" s="70" t="s">
        <v>28</v>
      </c>
      <c r="U4" s="70" t="s">
        <v>62</v>
      </c>
      <c r="V4" s="70" t="s">
        <v>63</v>
      </c>
      <c r="W4" s="70"/>
      <c r="X4" s="70"/>
      <c r="Y4" s="70"/>
    </row>
    <row r="5" ht="14.25" spans="1:25">
      <c r="A5" s="66">
        <v>1</v>
      </c>
      <c r="B5" s="67">
        <v>0.975694444444444</v>
      </c>
      <c r="C5" s="68" t="s">
        <v>64</v>
      </c>
      <c r="D5" s="68" t="s">
        <v>65</v>
      </c>
      <c r="E5" s="68" t="s">
        <v>66</v>
      </c>
      <c r="F5" s="68">
        <v>18769078599</v>
      </c>
      <c r="G5" s="68" t="s">
        <v>67</v>
      </c>
      <c r="H5" s="118" t="s">
        <v>68</v>
      </c>
      <c r="I5" s="68" t="s">
        <v>69</v>
      </c>
      <c r="J5" s="71" t="s">
        <v>70</v>
      </c>
      <c r="K5" s="68">
        <v>134.58</v>
      </c>
      <c r="L5" s="72">
        <v>31.89</v>
      </c>
      <c r="M5" s="68">
        <f>K5-L5</f>
        <v>102.69</v>
      </c>
      <c r="N5" s="73"/>
      <c r="O5" s="73"/>
      <c r="P5" s="73"/>
      <c r="Q5" s="73"/>
      <c r="R5" s="73"/>
      <c r="S5" s="77">
        <v>0.003</v>
      </c>
      <c r="T5" s="68">
        <v>102.38</v>
      </c>
      <c r="U5" s="68">
        <v>575</v>
      </c>
      <c r="V5" s="68">
        <f>T5*U5</f>
        <v>58868.5</v>
      </c>
      <c r="W5" s="68" t="s">
        <v>71</v>
      </c>
      <c r="X5" s="68" t="s">
        <v>72</v>
      </c>
      <c r="Y5" s="73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G13" sqref="G13"/>
    </sheetView>
  </sheetViews>
  <sheetFormatPr defaultColWidth="9" defaultRowHeight="13.5"/>
  <cols>
    <col min="6" max="6" width="12.625" customWidth="1"/>
  </cols>
  <sheetData>
    <row r="1" ht="41" customHeight="1" spans="1: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4.25" spans="1:22">
      <c r="A2" s="39"/>
      <c r="B2" s="40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5">
      <c r="A3" s="41" t="s">
        <v>2</v>
      </c>
      <c r="B3" s="41" t="s">
        <v>3</v>
      </c>
      <c r="C3" s="41" t="s">
        <v>4</v>
      </c>
      <c r="D3" s="41"/>
      <c r="E3" s="41"/>
      <c r="F3" s="41"/>
      <c r="G3" s="41"/>
      <c r="H3" s="42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5"/>
      <c r="T3" s="41" t="s">
        <v>6</v>
      </c>
      <c r="U3" s="41"/>
      <c r="V3" s="41"/>
      <c r="W3" s="41" t="s">
        <v>7</v>
      </c>
      <c r="X3" s="56" t="s">
        <v>8</v>
      </c>
      <c r="Y3" s="41" t="s">
        <v>9</v>
      </c>
    </row>
    <row r="4" ht="27" spans="1:25">
      <c r="A4" s="41"/>
      <c r="B4" s="41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41" t="s">
        <v>21</v>
      </c>
      <c r="N4" s="41" t="s">
        <v>22</v>
      </c>
      <c r="O4" s="41" t="s">
        <v>75</v>
      </c>
      <c r="P4" s="41" t="s">
        <v>24</v>
      </c>
      <c r="Q4" s="41" t="s">
        <v>60</v>
      </c>
      <c r="R4" s="41" t="s">
        <v>61</v>
      </c>
      <c r="S4" s="41" t="s">
        <v>27</v>
      </c>
      <c r="T4" s="41" t="s">
        <v>28</v>
      </c>
      <c r="U4" s="41" t="s">
        <v>62</v>
      </c>
      <c r="V4" s="41" t="s">
        <v>63</v>
      </c>
      <c r="W4" s="41"/>
      <c r="X4" s="57"/>
      <c r="Y4" s="41"/>
    </row>
    <row r="5" spans="1:25">
      <c r="A5" s="44">
        <v>1</v>
      </c>
      <c r="B5" s="45">
        <v>0.897916666666667</v>
      </c>
      <c r="C5" s="46" t="s">
        <v>76</v>
      </c>
      <c r="D5" s="47" t="s">
        <v>77</v>
      </c>
      <c r="E5" s="47" t="s">
        <v>78</v>
      </c>
      <c r="F5" s="47">
        <v>13775439287</v>
      </c>
      <c r="G5" s="47" t="s">
        <v>77</v>
      </c>
      <c r="H5" s="44">
        <v>5226</v>
      </c>
      <c r="I5" s="47" t="s">
        <v>79</v>
      </c>
      <c r="J5" s="52" t="s">
        <v>80</v>
      </c>
      <c r="K5" s="44">
        <v>91.3</v>
      </c>
      <c r="L5" s="44">
        <v>21.36</v>
      </c>
      <c r="M5" s="44">
        <v>69.94</v>
      </c>
      <c r="N5" s="53">
        <v>1.2</v>
      </c>
      <c r="O5" s="47">
        <v>0.5</v>
      </c>
      <c r="P5" s="44"/>
      <c r="Q5" s="44" t="s">
        <v>81</v>
      </c>
      <c r="R5" s="58">
        <v>0.095</v>
      </c>
      <c r="S5" s="44">
        <v>0.94</v>
      </c>
      <c r="T5" s="44">
        <v>69</v>
      </c>
      <c r="U5" s="47">
        <v>85</v>
      </c>
      <c r="V5" s="44"/>
      <c r="W5" s="47" t="s">
        <v>82</v>
      </c>
      <c r="X5" s="47" t="s">
        <v>83</v>
      </c>
      <c r="Y5" s="44"/>
    </row>
    <row r="6" spans="1:25">
      <c r="A6" s="44">
        <v>2</v>
      </c>
      <c r="B6" s="45"/>
      <c r="C6" s="46"/>
      <c r="D6" s="47"/>
      <c r="E6" s="47"/>
      <c r="F6" s="47"/>
      <c r="G6" s="47"/>
      <c r="H6" s="44"/>
      <c r="I6" s="47"/>
      <c r="J6" s="52"/>
      <c r="K6" s="44"/>
      <c r="L6" s="44"/>
      <c r="M6" s="44"/>
      <c r="N6" s="53"/>
      <c r="O6" s="47"/>
      <c r="P6" s="44"/>
      <c r="Q6" s="44"/>
      <c r="R6" s="58"/>
      <c r="S6" s="44"/>
      <c r="T6" s="44"/>
      <c r="U6" s="47"/>
      <c r="V6" s="44"/>
      <c r="W6" s="47"/>
      <c r="X6" s="47"/>
      <c r="Y6" s="44"/>
    </row>
    <row r="7" spans="1:25">
      <c r="A7" s="47">
        <v>3</v>
      </c>
      <c r="B7" s="48"/>
      <c r="C7" s="46"/>
      <c r="D7" s="47"/>
      <c r="E7" s="47"/>
      <c r="F7" s="47"/>
      <c r="G7" s="47"/>
      <c r="H7" s="44"/>
      <c r="I7" s="47"/>
      <c r="J7" s="52"/>
      <c r="K7" s="47"/>
      <c r="L7" s="47"/>
      <c r="M7" s="47"/>
      <c r="N7" s="44"/>
      <c r="O7" s="47"/>
      <c r="P7" s="47"/>
      <c r="Q7" s="47"/>
      <c r="R7" s="58"/>
      <c r="S7" s="47"/>
      <c r="T7" s="47"/>
      <c r="U7" s="47"/>
      <c r="V7" s="47"/>
      <c r="W7" s="47"/>
      <c r="X7" s="47"/>
      <c r="Y7" s="47"/>
    </row>
    <row r="8" spans="1:25">
      <c r="A8" s="44">
        <v>4</v>
      </c>
      <c r="B8" s="48"/>
      <c r="C8" s="46"/>
      <c r="D8" s="47"/>
      <c r="E8" s="47"/>
      <c r="F8" s="47"/>
      <c r="G8" s="47"/>
      <c r="H8" s="44"/>
      <c r="I8" s="47"/>
      <c r="J8" s="52"/>
      <c r="K8" s="47"/>
      <c r="L8" s="54"/>
      <c r="M8" s="47"/>
      <c r="N8" s="47"/>
      <c r="O8" s="47"/>
      <c r="P8" s="47"/>
      <c r="Q8" s="47"/>
      <c r="R8" s="58"/>
      <c r="S8" s="47"/>
      <c r="T8" s="47"/>
      <c r="U8" s="47"/>
      <c r="V8" s="47"/>
      <c r="W8" s="47"/>
      <c r="X8" s="47"/>
      <c r="Y8" s="47"/>
    </row>
    <row r="9" spans="1:25">
      <c r="A9" s="47">
        <v>5</v>
      </c>
      <c r="B9" s="48"/>
      <c r="C9" s="46"/>
      <c r="D9" s="47"/>
      <c r="E9" s="47"/>
      <c r="F9" s="47"/>
      <c r="G9" s="47"/>
      <c r="H9" s="47"/>
      <c r="I9" s="47"/>
      <c r="J9" s="52"/>
      <c r="K9" s="47"/>
      <c r="L9" s="47"/>
      <c r="M9" s="47"/>
      <c r="N9" s="47"/>
      <c r="O9" s="47"/>
      <c r="P9" s="47"/>
      <c r="Q9" s="47"/>
      <c r="R9" s="58"/>
      <c r="S9" s="47"/>
      <c r="T9" s="47"/>
      <c r="U9" s="47"/>
      <c r="V9" s="47"/>
      <c r="W9" s="47"/>
      <c r="X9" s="47"/>
      <c r="Y9" s="47"/>
    </row>
    <row r="10" spans="1:25">
      <c r="A10" s="47">
        <v>6</v>
      </c>
      <c r="B10" s="48"/>
      <c r="C10" s="46"/>
      <c r="D10" s="47"/>
      <c r="E10" s="47"/>
      <c r="F10" s="47"/>
      <c r="G10" s="47"/>
      <c r="H10" s="47"/>
      <c r="I10" s="47"/>
      <c r="J10" s="52"/>
      <c r="K10" s="47"/>
      <c r="L10" s="47"/>
      <c r="M10" s="47"/>
      <c r="N10" s="47"/>
      <c r="O10" s="47"/>
      <c r="P10" s="47"/>
      <c r="Q10" s="47"/>
      <c r="R10" s="58"/>
      <c r="S10" s="47"/>
      <c r="T10" s="47"/>
      <c r="U10" s="47"/>
      <c r="V10" s="47"/>
      <c r="W10" s="47"/>
      <c r="X10" s="47"/>
      <c r="Y10" s="47"/>
    </row>
    <row r="11" spans="1:25">
      <c r="A11" s="47">
        <v>7</v>
      </c>
      <c r="B11" s="48"/>
      <c r="C11" s="46"/>
      <c r="D11" s="49"/>
      <c r="E11" s="49"/>
      <c r="F11" s="49"/>
      <c r="G11" s="47"/>
      <c r="H11" s="47"/>
      <c r="I11" s="47"/>
      <c r="J11" s="52"/>
      <c r="K11" s="47"/>
      <c r="L11" s="47"/>
      <c r="M11" s="47"/>
      <c r="N11" s="47"/>
      <c r="O11" s="47"/>
      <c r="P11" s="47"/>
      <c r="Q11" s="47"/>
      <c r="R11" s="58"/>
      <c r="S11" s="47"/>
      <c r="T11" s="47"/>
      <c r="U11" s="47"/>
      <c r="V11" s="49"/>
      <c r="W11" s="47"/>
      <c r="X11" s="47"/>
      <c r="Y11" s="49"/>
    </row>
    <row r="12" spans="1:25">
      <c r="A12" s="47">
        <v>8</v>
      </c>
      <c r="B12" s="48"/>
      <c r="C12" s="46"/>
      <c r="D12" s="49"/>
      <c r="E12" s="49"/>
      <c r="F12" s="49"/>
      <c r="G12" s="47"/>
      <c r="H12" s="47"/>
      <c r="I12" s="47"/>
      <c r="J12" s="52"/>
      <c r="K12" s="47"/>
      <c r="L12" s="47"/>
      <c r="M12" s="47"/>
      <c r="N12" s="47"/>
      <c r="O12" s="47"/>
      <c r="P12" s="47"/>
      <c r="Q12" s="47"/>
      <c r="R12" s="58"/>
      <c r="S12" s="47"/>
      <c r="T12" s="47"/>
      <c r="U12" s="47"/>
      <c r="V12" s="49"/>
      <c r="W12" s="47"/>
      <c r="X12" s="47"/>
      <c r="Y12" s="49"/>
    </row>
    <row r="13" spans="1:25">
      <c r="A13" s="47">
        <v>9</v>
      </c>
      <c r="B13" s="48"/>
      <c r="C13" s="46"/>
      <c r="D13" s="49"/>
      <c r="E13" s="49"/>
      <c r="F13" s="49"/>
      <c r="G13" s="47"/>
      <c r="H13" s="47"/>
      <c r="I13" s="47"/>
      <c r="J13" s="52"/>
      <c r="K13" s="47"/>
      <c r="L13" s="47"/>
      <c r="M13" s="47"/>
      <c r="N13" s="47"/>
      <c r="O13" s="47"/>
      <c r="P13" s="47"/>
      <c r="Q13" s="47"/>
      <c r="R13" s="58"/>
      <c r="S13" s="47"/>
      <c r="T13" s="47"/>
      <c r="U13" s="47"/>
      <c r="V13" s="49"/>
      <c r="W13" s="47"/>
      <c r="X13" s="47"/>
      <c r="Y13" s="49"/>
    </row>
    <row r="14" spans="1:25">
      <c r="A14" s="47">
        <v>10</v>
      </c>
      <c r="B14" s="48"/>
      <c r="C14" s="46"/>
      <c r="D14" s="49"/>
      <c r="E14" s="49"/>
      <c r="F14" s="49"/>
      <c r="G14" s="47"/>
      <c r="H14" s="47"/>
      <c r="I14" s="47"/>
      <c r="J14" s="52"/>
      <c r="K14" s="47"/>
      <c r="L14" s="47"/>
      <c r="M14" s="47"/>
      <c r="N14" s="47"/>
      <c r="O14" s="47"/>
      <c r="P14" s="47"/>
      <c r="Q14" s="47"/>
      <c r="R14" s="58"/>
      <c r="S14" s="47"/>
      <c r="T14" s="47"/>
      <c r="U14" s="47"/>
      <c r="V14" s="49"/>
      <c r="W14" s="47"/>
      <c r="X14" s="47"/>
      <c r="Y14" s="49"/>
    </row>
    <row r="15" spans="1:25">
      <c r="A15" s="47">
        <v>11</v>
      </c>
      <c r="B15" s="48"/>
      <c r="C15" s="46"/>
      <c r="D15" s="49"/>
      <c r="E15" s="49"/>
      <c r="F15" s="49"/>
      <c r="G15" s="47"/>
      <c r="H15" s="47"/>
      <c r="I15" s="47"/>
      <c r="J15" s="52"/>
      <c r="K15" s="47"/>
      <c r="L15" s="47"/>
      <c r="M15" s="47"/>
      <c r="N15" s="47"/>
      <c r="O15" s="47"/>
      <c r="P15" s="47"/>
      <c r="Q15" s="47"/>
      <c r="R15" s="58"/>
      <c r="S15" s="47"/>
      <c r="T15" s="47"/>
      <c r="U15" s="47"/>
      <c r="V15" s="49"/>
      <c r="W15" s="47"/>
      <c r="X15" s="47"/>
      <c r="Y15" s="49"/>
    </row>
    <row r="16" spans="1:25">
      <c r="A16" s="47">
        <v>12</v>
      </c>
      <c r="B16" s="48"/>
      <c r="C16" s="46"/>
      <c r="D16" s="49"/>
      <c r="E16" s="49"/>
      <c r="F16" s="49"/>
      <c r="G16" s="47"/>
      <c r="H16" s="47"/>
      <c r="I16" s="47"/>
      <c r="J16" s="52"/>
      <c r="K16" s="47"/>
      <c r="L16" s="47"/>
      <c r="M16" s="47"/>
      <c r="N16" s="47"/>
      <c r="O16" s="47"/>
      <c r="P16" s="47"/>
      <c r="Q16" s="47"/>
      <c r="R16" s="58"/>
      <c r="S16" s="47"/>
      <c r="T16" s="47"/>
      <c r="U16" s="47"/>
      <c r="V16" s="49"/>
      <c r="W16" s="47"/>
      <c r="X16" s="47"/>
      <c r="Y16" s="49"/>
    </row>
    <row r="17" spans="1:25">
      <c r="A17" s="47">
        <v>13</v>
      </c>
      <c r="B17" s="48"/>
      <c r="C17" s="46"/>
      <c r="D17" s="49"/>
      <c r="E17" s="49"/>
      <c r="F17" s="49"/>
      <c r="G17" s="47"/>
      <c r="H17" s="47"/>
      <c r="I17" s="47"/>
      <c r="J17" s="52"/>
      <c r="K17" s="47"/>
      <c r="L17" s="47"/>
      <c r="M17" s="47"/>
      <c r="N17" s="47"/>
      <c r="O17" s="47"/>
      <c r="P17" s="47"/>
      <c r="Q17" s="47"/>
      <c r="R17" s="58"/>
      <c r="S17" s="47"/>
      <c r="T17" s="47"/>
      <c r="U17" s="47"/>
      <c r="V17" s="49"/>
      <c r="W17" s="47"/>
      <c r="X17" s="47"/>
      <c r="Y17" s="49"/>
    </row>
    <row r="18" spans="1:25">
      <c r="A18" s="47">
        <v>14</v>
      </c>
      <c r="B18" s="48"/>
      <c r="C18" s="46"/>
      <c r="D18" s="49"/>
      <c r="E18" s="49"/>
      <c r="F18" s="49"/>
      <c r="G18" s="47"/>
      <c r="H18" s="47"/>
      <c r="I18" s="47"/>
      <c r="J18" s="52"/>
      <c r="K18" s="47"/>
      <c r="L18" s="47"/>
      <c r="M18" s="47"/>
      <c r="N18" s="49"/>
      <c r="O18" s="47"/>
      <c r="P18" s="49"/>
      <c r="Q18" s="47"/>
      <c r="R18" s="47"/>
      <c r="S18" s="47"/>
      <c r="T18" s="47"/>
      <c r="U18" s="47"/>
      <c r="V18" s="49"/>
      <c r="W18" s="47"/>
      <c r="X18" s="47"/>
      <c r="Y18" s="49"/>
    </row>
    <row r="19" spans="1:25">
      <c r="A19" s="47">
        <v>15</v>
      </c>
      <c r="B19" s="48"/>
      <c r="C19" s="46"/>
      <c r="D19" s="49"/>
      <c r="E19" s="49"/>
      <c r="F19" s="49"/>
      <c r="G19" s="47"/>
      <c r="H19" s="47"/>
      <c r="I19" s="47"/>
      <c r="J19" s="52"/>
      <c r="K19" s="47"/>
      <c r="L19" s="47"/>
      <c r="M19" s="47">
        <f>SUM(M5:M18)</f>
        <v>69.94</v>
      </c>
      <c r="N19" s="49"/>
      <c r="O19" s="47"/>
      <c r="P19" s="49"/>
      <c r="Q19" s="47"/>
      <c r="R19" s="47"/>
      <c r="S19" s="47"/>
      <c r="T19" s="47">
        <f>SUM(T5:T18)</f>
        <v>69</v>
      </c>
      <c r="U19" s="47"/>
      <c r="V19" s="49"/>
      <c r="W19" s="47"/>
      <c r="X19" s="47"/>
      <c r="Y19" s="49"/>
    </row>
    <row r="20" spans="1:21">
      <c r="A20" s="39"/>
      <c r="B20" s="50" t="s">
        <v>84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7"/>
  <sheetViews>
    <sheetView tabSelected="1" workbookViewId="0">
      <selection activeCell="F9" sqref="F9"/>
    </sheetView>
  </sheetViews>
  <sheetFormatPr defaultColWidth="9" defaultRowHeight="13.5"/>
  <cols>
    <col min="6" max="6" width="12.625" customWidth="1"/>
  </cols>
  <sheetData>
    <row r="1" ht="41" customHeight="1" spans="1:24">
      <c r="A1" s="1" t="s">
        <v>85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7" customHeight="1" spans="1:24">
      <c r="A2" s="3">
        <v>20180923</v>
      </c>
      <c r="B2" s="4" t="s">
        <v>86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7"/>
      <c r="X2" s="27"/>
    </row>
    <row r="3" ht="27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8"/>
      <c r="T3" s="6" t="s">
        <v>6</v>
      </c>
      <c r="U3" s="6"/>
      <c r="V3" s="6"/>
      <c r="W3" s="7" t="s">
        <v>7</v>
      </c>
      <c r="X3" s="29" t="s">
        <v>8</v>
      </c>
    </row>
    <row r="4" ht="27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60</v>
      </c>
      <c r="R4" s="13" t="s">
        <v>61</v>
      </c>
      <c r="S4" s="13" t="s">
        <v>27</v>
      </c>
      <c r="T4" s="13" t="s">
        <v>28</v>
      </c>
      <c r="U4" s="13" t="s">
        <v>62</v>
      </c>
      <c r="V4" s="13" t="s">
        <v>63</v>
      </c>
      <c r="W4" s="7"/>
      <c r="X4" s="30"/>
    </row>
    <row r="5" ht="27" customHeight="1" spans="1:24">
      <c r="A5" s="14">
        <v>1</v>
      </c>
      <c r="B5" s="15" t="s">
        <v>87</v>
      </c>
      <c r="C5" s="15" t="s">
        <v>88</v>
      </c>
      <c r="D5" s="16" t="s">
        <v>89</v>
      </c>
      <c r="E5" s="16" t="s">
        <v>89</v>
      </c>
      <c r="F5" s="17" t="s">
        <v>90</v>
      </c>
      <c r="G5" s="16" t="s">
        <v>91</v>
      </c>
      <c r="H5" s="14">
        <v>49463</v>
      </c>
      <c r="I5" s="14" t="s">
        <v>92</v>
      </c>
      <c r="J5" s="15"/>
      <c r="K5" s="14">
        <v>60.56</v>
      </c>
      <c r="L5" s="14">
        <v>15</v>
      </c>
      <c r="M5" s="21">
        <f t="shared" ref="M5:M47" si="0">+K5-L5-S5</f>
        <v>44.9</v>
      </c>
      <c r="N5" s="16">
        <v>5.7</v>
      </c>
      <c r="O5" s="16">
        <v>2.3</v>
      </c>
      <c r="P5" s="16">
        <v>2.5</v>
      </c>
      <c r="Q5" s="14"/>
      <c r="R5" s="14"/>
      <c r="S5" s="16">
        <v>0.66</v>
      </c>
      <c r="T5" s="14"/>
      <c r="U5" s="21"/>
      <c r="V5" s="21"/>
      <c r="W5" s="16" t="s">
        <v>93</v>
      </c>
      <c r="X5" s="16" t="s">
        <v>94</v>
      </c>
    </row>
    <row r="6" ht="27" customHeight="1" spans="1:24">
      <c r="A6" s="14">
        <v>2</v>
      </c>
      <c r="B6" s="18">
        <v>7.25</v>
      </c>
      <c r="C6" s="15" t="s">
        <v>95</v>
      </c>
      <c r="D6" s="16" t="s">
        <v>96</v>
      </c>
      <c r="E6" s="16" t="s">
        <v>96</v>
      </c>
      <c r="F6" s="17" t="s">
        <v>97</v>
      </c>
      <c r="G6" s="16" t="s">
        <v>91</v>
      </c>
      <c r="H6" s="14">
        <v>419464</v>
      </c>
      <c r="I6" s="14" t="s">
        <v>92</v>
      </c>
      <c r="J6" s="15"/>
      <c r="K6" s="14">
        <v>66.5</v>
      </c>
      <c r="L6" s="14">
        <v>18.16</v>
      </c>
      <c r="M6" s="21">
        <f t="shared" si="0"/>
        <v>47.3</v>
      </c>
      <c r="N6" s="16">
        <v>5.8</v>
      </c>
      <c r="O6" s="16">
        <v>2.3</v>
      </c>
      <c r="P6" s="16">
        <v>2.4</v>
      </c>
      <c r="Q6" s="14"/>
      <c r="R6" s="14"/>
      <c r="S6" s="16">
        <v>1.04</v>
      </c>
      <c r="T6" s="14"/>
      <c r="U6" s="21"/>
      <c r="V6" s="21"/>
      <c r="W6" s="16" t="s">
        <v>93</v>
      </c>
      <c r="X6" s="16" t="s">
        <v>94</v>
      </c>
    </row>
    <row r="7" ht="27" customHeight="1" spans="1:24">
      <c r="A7" s="14">
        <v>3</v>
      </c>
      <c r="B7" s="15" t="s">
        <v>98</v>
      </c>
      <c r="C7" s="15" t="s">
        <v>99</v>
      </c>
      <c r="D7" s="16" t="s">
        <v>100</v>
      </c>
      <c r="E7" s="16" t="s">
        <v>100</v>
      </c>
      <c r="F7" s="17" t="s">
        <v>101</v>
      </c>
      <c r="G7" s="16" t="s">
        <v>91</v>
      </c>
      <c r="H7" s="14">
        <v>49465</v>
      </c>
      <c r="I7" s="14" t="s">
        <v>92</v>
      </c>
      <c r="J7" s="15"/>
      <c r="K7" s="14">
        <v>66</v>
      </c>
      <c r="L7" s="14">
        <v>18.26</v>
      </c>
      <c r="M7" s="21">
        <f t="shared" si="0"/>
        <v>46.98</v>
      </c>
      <c r="N7" s="16">
        <v>5.8</v>
      </c>
      <c r="O7" s="16">
        <v>2.5</v>
      </c>
      <c r="P7" s="16">
        <v>2.6</v>
      </c>
      <c r="Q7" s="14"/>
      <c r="R7" s="14"/>
      <c r="S7" s="16">
        <v>0.76</v>
      </c>
      <c r="T7" s="14"/>
      <c r="U7" s="21"/>
      <c r="V7" s="21" t="s">
        <v>102</v>
      </c>
      <c r="W7" s="16" t="s">
        <v>93</v>
      </c>
      <c r="X7" s="16" t="s">
        <v>94</v>
      </c>
    </row>
    <row r="8" ht="27" customHeight="1" spans="1:24">
      <c r="A8" s="14">
        <v>4</v>
      </c>
      <c r="B8" s="15" t="s">
        <v>103</v>
      </c>
      <c r="C8" s="15" t="s">
        <v>104</v>
      </c>
      <c r="D8" s="16" t="s">
        <v>105</v>
      </c>
      <c r="E8" s="16" t="s">
        <v>105</v>
      </c>
      <c r="F8" s="17" t="s">
        <v>106</v>
      </c>
      <c r="G8" s="16" t="s">
        <v>107</v>
      </c>
      <c r="H8" s="14">
        <v>49466</v>
      </c>
      <c r="I8" s="14" t="s">
        <v>92</v>
      </c>
      <c r="J8" s="15"/>
      <c r="K8" s="14">
        <v>68.7</v>
      </c>
      <c r="L8" s="14">
        <v>18.62</v>
      </c>
      <c r="M8" s="21">
        <f t="shared" si="0"/>
        <v>49.2</v>
      </c>
      <c r="N8" s="16">
        <v>5.6</v>
      </c>
      <c r="O8" s="16">
        <v>2.5</v>
      </c>
      <c r="P8" s="16">
        <v>2.3</v>
      </c>
      <c r="Q8" s="14"/>
      <c r="R8" s="14"/>
      <c r="S8" s="14">
        <v>0.88</v>
      </c>
      <c r="T8" s="14"/>
      <c r="U8" s="21"/>
      <c r="V8" s="21"/>
      <c r="W8" s="16" t="s">
        <v>93</v>
      </c>
      <c r="X8" s="16" t="s">
        <v>94</v>
      </c>
    </row>
    <row r="9" ht="27" customHeight="1" spans="1:24">
      <c r="A9" s="14">
        <v>5</v>
      </c>
      <c r="B9" s="15" t="s">
        <v>108</v>
      </c>
      <c r="C9" s="15" t="s">
        <v>109</v>
      </c>
      <c r="D9" s="16" t="s">
        <v>110</v>
      </c>
      <c r="E9" s="16" t="s">
        <v>110</v>
      </c>
      <c r="F9" s="17" t="s">
        <v>111</v>
      </c>
      <c r="G9" s="16" t="s">
        <v>107</v>
      </c>
      <c r="H9" s="14">
        <v>49467</v>
      </c>
      <c r="I9" s="14" t="s">
        <v>92</v>
      </c>
      <c r="J9" s="15"/>
      <c r="K9" s="14">
        <v>70.08</v>
      </c>
      <c r="L9" s="14">
        <v>17.34</v>
      </c>
      <c r="M9" s="21">
        <f t="shared" si="0"/>
        <v>51.9</v>
      </c>
      <c r="N9" s="16">
        <v>5.2</v>
      </c>
      <c r="O9" s="16">
        <v>2</v>
      </c>
      <c r="P9" s="16">
        <v>2.4</v>
      </c>
      <c r="Q9" s="14"/>
      <c r="R9" s="14"/>
      <c r="S9" s="14">
        <v>0.84</v>
      </c>
      <c r="T9" s="14"/>
      <c r="U9" s="21"/>
      <c r="V9" s="21"/>
      <c r="W9" s="16" t="s">
        <v>93</v>
      </c>
      <c r="X9" s="16" t="s">
        <v>94</v>
      </c>
    </row>
    <row r="10" ht="27" customHeight="1" spans="1:24">
      <c r="A10" s="14">
        <v>6</v>
      </c>
      <c r="B10" s="15" t="s">
        <v>112</v>
      </c>
      <c r="C10" s="15" t="s">
        <v>113</v>
      </c>
      <c r="D10" s="16" t="s">
        <v>114</v>
      </c>
      <c r="E10" s="16" t="s">
        <v>114</v>
      </c>
      <c r="F10" s="17" t="s">
        <v>115</v>
      </c>
      <c r="G10" s="16" t="s">
        <v>91</v>
      </c>
      <c r="H10" s="14">
        <v>49468</v>
      </c>
      <c r="I10" s="14" t="s">
        <v>92</v>
      </c>
      <c r="J10" s="15"/>
      <c r="K10" s="14">
        <v>59.28</v>
      </c>
      <c r="L10" s="14">
        <v>17.2</v>
      </c>
      <c r="M10" s="21">
        <f t="shared" si="0"/>
        <v>41.3</v>
      </c>
      <c r="N10" s="16">
        <v>5.5</v>
      </c>
      <c r="O10" s="16">
        <v>2.6</v>
      </c>
      <c r="P10" s="16">
        <v>2.3</v>
      </c>
      <c r="Q10" s="14"/>
      <c r="R10" s="14"/>
      <c r="S10" s="14">
        <v>0.78</v>
      </c>
      <c r="T10" s="14"/>
      <c r="U10" s="21"/>
      <c r="V10" s="21"/>
      <c r="W10" s="16" t="s">
        <v>93</v>
      </c>
      <c r="X10" s="16" t="s">
        <v>94</v>
      </c>
    </row>
    <row r="11" ht="27" customHeight="1" spans="1:24">
      <c r="A11" s="14">
        <v>7</v>
      </c>
      <c r="B11" s="15" t="s">
        <v>116</v>
      </c>
      <c r="C11" s="15" t="s">
        <v>117</v>
      </c>
      <c r="D11" s="16" t="s">
        <v>118</v>
      </c>
      <c r="E11" s="16" t="s">
        <v>118</v>
      </c>
      <c r="F11" s="17" t="s">
        <v>119</v>
      </c>
      <c r="G11" s="16" t="s">
        <v>91</v>
      </c>
      <c r="H11" s="14">
        <v>49469</v>
      </c>
      <c r="I11" s="14" t="s">
        <v>92</v>
      </c>
      <c r="J11" s="15"/>
      <c r="K11" s="14">
        <v>64.5</v>
      </c>
      <c r="L11" s="14">
        <v>18.28</v>
      </c>
      <c r="M11" s="21">
        <f t="shared" si="0"/>
        <v>45.4</v>
      </c>
      <c r="N11" s="16">
        <v>5.8</v>
      </c>
      <c r="O11" s="16">
        <v>2.3</v>
      </c>
      <c r="P11" s="16">
        <v>2.4</v>
      </c>
      <c r="Q11" s="14"/>
      <c r="R11" s="14"/>
      <c r="S11" s="14">
        <v>0.82</v>
      </c>
      <c r="T11" s="14"/>
      <c r="U11" s="21"/>
      <c r="V11" s="21"/>
      <c r="W11" s="16" t="s">
        <v>93</v>
      </c>
      <c r="X11" s="16" t="s">
        <v>94</v>
      </c>
    </row>
    <row r="12" ht="27" customHeight="1" spans="1:24">
      <c r="A12" s="14">
        <v>8</v>
      </c>
      <c r="B12" s="15" t="s">
        <v>120</v>
      </c>
      <c r="C12" s="15" t="s">
        <v>121</v>
      </c>
      <c r="D12" s="16" t="s">
        <v>122</v>
      </c>
      <c r="E12" s="16" t="s">
        <v>123</v>
      </c>
      <c r="F12" s="17" t="s">
        <v>124</v>
      </c>
      <c r="G12" s="16" t="s">
        <v>91</v>
      </c>
      <c r="H12" s="14">
        <v>49473</v>
      </c>
      <c r="I12" s="14" t="s">
        <v>92</v>
      </c>
      <c r="J12" s="15"/>
      <c r="K12" s="14">
        <v>58.62</v>
      </c>
      <c r="L12" s="14">
        <v>16.78</v>
      </c>
      <c r="M12" s="21">
        <f t="shared" si="0"/>
        <v>41</v>
      </c>
      <c r="N12" s="16">
        <v>5.8</v>
      </c>
      <c r="O12" s="16">
        <v>2.5</v>
      </c>
      <c r="P12" s="16">
        <v>2.6</v>
      </c>
      <c r="Q12" s="14"/>
      <c r="R12" s="14"/>
      <c r="S12" s="14">
        <v>0.84</v>
      </c>
      <c r="T12" s="14"/>
      <c r="U12" s="21"/>
      <c r="V12" s="21"/>
      <c r="W12" s="16" t="s">
        <v>93</v>
      </c>
      <c r="X12" s="16" t="s">
        <v>94</v>
      </c>
    </row>
    <row r="13" ht="27" customHeight="1" spans="1:24">
      <c r="A13" s="14">
        <v>9</v>
      </c>
      <c r="B13" s="15" t="s">
        <v>125</v>
      </c>
      <c r="C13" s="15" t="s">
        <v>126</v>
      </c>
      <c r="D13" s="16" t="s">
        <v>127</v>
      </c>
      <c r="E13" s="16" t="s">
        <v>127</v>
      </c>
      <c r="F13" s="17" t="s">
        <v>128</v>
      </c>
      <c r="G13" s="16" t="s">
        <v>34</v>
      </c>
      <c r="H13" s="14">
        <v>49487</v>
      </c>
      <c r="I13" s="14" t="s">
        <v>92</v>
      </c>
      <c r="J13" s="15"/>
      <c r="K13" s="14">
        <v>56.88</v>
      </c>
      <c r="L13" s="14">
        <v>16.56</v>
      </c>
      <c r="M13" s="21">
        <f t="shared" si="0"/>
        <v>39.6</v>
      </c>
      <c r="N13" s="16">
        <v>5.2</v>
      </c>
      <c r="O13" s="16">
        <v>2</v>
      </c>
      <c r="P13" s="16">
        <v>2.4</v>
      </c>
      <c r="Q13" s="14"/>
      <c r="R13" s="14"/>
      <c r="S13" s="14">
        <v>0.72</v>
      </c>
      <c r="T13" s="14"/>
      <c r="U13" s="21"/>
      <c r="V13" s="21"/>
      <c r="W13" s="16" t="s">
        <v>93</v>
      </c>
      <c r="X13" s="16" t="s">
        <v>94</v>
      </c>
    </row>
    <row r="14" ht="27" customHeight="1" spans="1:24">
      <c r="A14" s="14">
        <v>10</v>
      </c>
      <c r="B14" s="19" t="s">
        <v>129</v>
      </c>
      <c r="C14" s="15" t="s">
        <v>130</v>
      </c>
      <c r="D14" s="16" t="s">
        <v>131</v>
      </c>
      <c r="E14" s="16" t="s">
        <v>131</v>
      </c>
      <c r="F14" s="17" t="s">
        <v>132</v>
      </c>
      <c r="G14" s="16" t="s">
        <v>34</v>
      </c>
      <c r="H14" s="14">
        <v>49489</v>
      </c>
      <c r="I14" s="14" t="s">
        <v>92</v>
      </c>
      <c r="J14" s="15"/>
      <c r="K14" s="14">
        <v>54.7</v>
      </c>
      <c r="L14" s="14">
        <v>18.42</v>
      </c>
      <c r="M14" s="21">
        <f t="shared" si="0"/>
        <v>35.6</v>
      </c>
      <c r="N14" s="16">
        <v>5.9</v>
      </c>
      <c r="O14" s="16">
        <v>2.6</v>
      </c>
      <c r="P14" s="16">
        <v>2.3</v>
      </c>
      <c r="Q14" s="14"/>
      <c r="R14" s="14"/>
      <c r="S14" s="14">
        <v>0.68</v>
      </c>
      <c r="T14" s="14"/>
      <c r="U14" s="21"/>
      <c r="V14" s="21"/>
      <c r="W14" s="16" t="s">
        <v>93</v>
      </c>
      <c r="X14" s="16" t="s">
        <v>94</v>
      </c>
    </row>
    <row r="15" ht="27" customHeight="1" spans="1:24">
      <c r="A15" s="14">
        <v>11</v>
      </c>
      <c r="B15" s="15" t="s">
        <v>133</v>
      </c>
      <c r="C15" s="15" t="s">
        <v>134</v>
      </c>
      <c r="D15" s="16" t="s">
        <v>135</v>
      </c>
      <c r="E15" s="16" t="s">
        <v>135</v>
      </c>
      <c r="F15" s="17" t="s">
        <v>136</v>
      </c>
      <c r="G15" s="16" t="s">
        <v>34</v>
      </c>
      <c r="H15" s="14">
        <v>49490</v>
      </c>
      <c r="I15" s="14" t="s">
        <v>92</v>
      </c>
      <c r="J15" s="15"/>
      <c r="K15" s="22">
        <v>54.3</v>
      </c>
      <c r="L15" s="22">
        <v>17.42</v>
      </c>
      <c r="M15" s="21">
        <f t="shared" si="0"/>
        <v>36</v>
      </c>
      <c r="N15" s="16">
        <v>5.8</v>
      </c>
      <c r="O15" s="16">
        <v>2.7</v>
      </c>
      <c r="P15" s="16">
        <v>2.3</v>
      </c>
      <c r="Q15" s="14"/>
      <c r="R15" s="14"/>
      <c r="S15" s="14">
        <v>0.88</v>
      </c>
      <c r="T15" s="14"/>
      <c r="U15" s="21"/>
      <c r="V15" s="21"/>
      <c r="W15" s="16" t="s">
        <v>93</v>
      </c>
      <c r="X15" s="16" t="s">
        <v>94</v>
      </c>
    </row>
    <row r="16" ht="27" customHeight="1" spans="1:24">
      <c r="A16" s="14">
        <v>12</v>
      </c>
      <c r="B16" s="15" t="s">
        <v>137</v>
      </c>
      <c r="C16" s="15" t="s">
        <v>138</v>
      </c>
      <c r="D16" s="14" t="s">
        <v>139</v>
      </c>
      <c r="E16" s="14" t="s">
        <v>140</v>
      </c>
      <c r="F16" s="14">
        <v>13952293221</v>
      </c>
      <c r="G16" s="16" t="s">
        <v>44</v>
      </c>
      <c r="H16" s="14">
        <v>49492</v>
      </c>
      <c r="I16" s="14" t="s">
        <v>92</v>
      </c>
      <c r="J16" s="15"/>
      <c r="K16" s="14">
        <v>63.8</v>
      </c>
      <c r="L16" s="14">
        <v>18.28</v>
      </c>
      <c r="M16" s="21">
        <f t="shared" si="0"/>
        <v>44.8</v>
      </c>
      <c r="N16" s="16">
        <v>5.7</v>
      </c>
      <c r="O16" s="16">
        <v>2.3</v>
      </c>
      <c r="P16" s="16">
        <v>2.5</v>
      </c>
      <c r="Q16" s="14"/>
      <c r="R16" s="14"/>
      <c r="S16" s="14">
        <v>0.72</v>
      </c>
      <c r="T16" s="14"/>
      <c r="U16" s="21"/>
      <c r="V16" s="21"/>
      <c r="W16" s="16" t="s">
        <v>93</v>
      </c>
      <c r="X16" s="16" t="s">
        <v>94</v>
      </c>
    </row>
    <row r="17" ht="27" customHeight="1" spans="1:24">
      <c r="A17" s="14">
        <v>13</v>
      </c>
      <c r="B17" s="15" t="s">
        <v>141</v>
      </c>
      <c r="C17" s="15" t="s">
        <v>142</v>
      </c>
      <c r="D17" s="14" t="s">
        <v>139</v>
      </c>
      <c r="E17" s="14" t="s">
        <v>143</v>
      </c>
      <c r="F17" s="14">
        <v>13805221198</v>
      </c>
      <c r="G17" s="16" t="s">
        <v>91</v>
      </c>
      <c r="H17" s="14">
        <v>49494</v>
      </c>
      <c r="I17" s="14" t="s">
        <v>92</v>
      </c>
      <c r="J17" s="15"/>
      <c r="K17" s="14">
        <v>57.88</v>
      </c>
      <c r="L17" s="14">
        <v>16.88</v>
      </c>
      <c r="M17" s="21">
        <f t="shared" si="0"/>
        <v>40.2</v>
      </c>
      <c r="N17" s="16">
        <v>5.8</v>
      </c>
      <c r="O17" s="16">
        <v>2.3</v>
      </c>
      <c r="P17" s="16">
        <v>2.4</v>
      </c>
      <c r="Q17" s="14"/>
      <c r="R17" s="14"/>
      <c r="S17" s="14">
        <v>0.8</v>
      </c>
      <c r="T17" s="14"/>
      <c r="U17" s="21"/>
      <c r="V17" s="21"/>
      <c r="W17" s="16" t="s">
        <v>93</v>
      </c>
      <c r="X17" s="16" t="s">
        <v>94</v>
      </c>
    </row>
    <row r="18" ht="27" customHeight="1" spans="1:24">
      <c r="A18" s="14">
        <v>14</v>
      </c>
      <c r="B18" s="15" t="s">
        <v>144</v>
      </c>
      <c r="C18" s="15" t="s">
        <v>88</v>
      </c>
      <c r="D18" s="14" t="s">
        <v>145</v>
      </c>
      <c r="E18" s="14" t="s">
        <v>145</v>
      </c>
      <c r="F18" s="14">
        <v>18136361877</v>
      </c>
      <c r="G18" s="16" t="s">
        <v>91</v>
      </c>
      <c r="H18" s="14">
        <v>49495</v>
      </c>
      <c r="I18" s="14" t="s">
        <v>92</v>
      </c>
      <c r="J18" s="15"/>
      <c r="K18" s="14">
        <v>59.04</v>
      </c>
      <c r="L18" s="14">
        <v>15.1</v>
      </c>
      <c r="M18" s="21">
        <f t="shared" si="0"/>
        <v>43</v>
      </c>
      <c r="N18" s="16">
        <v>5.8</v>
      </c>
      <c r="O18" s="16">
        <v>2.5</v>
      </c>
      <c r="P18" s="16">
        <v>2.6</v>
      </c>
      <c r="Q18" s="14"/>
      <c r="R18" s="14"/>
      <c r="S18" s="14">
        <v>0.94</v>
      </c>
      <c r="T18" s="14"/>
      <c r="U18" s="21"/>
      <c r="V18" s="21"/>
      <c r="W18" s="16" t="s">
        <v>93</v>
      </c>
      <c r="X18" s="16" t="s">
        <v>94</v>
      </c>
    </row>
    <row r="19" ht="27" customHeight="1" spans="1:24">
      <c r="A19" s="14">
        <v>15</v>
      </c>
      <c r="B19" s="15" t="s">
        <v>146</v>
      </c>
      <c r="C19" s="15" t="s">
        <v>147</v>
      </c>
      <c r="D19" s="14" t="s">
        <v>148</v>
      </c>
      <c r="E19" s="14" t="s">
        <v>149</v>
      </c>
      <c r="F19" s="14">
        <v>18251759261</v>
      </c>
      <c r="G19" s="16" t="s">
        <v>91</v>
      </c>
      <c r="H19" s="14">
        <v>49499</v>
      </c>
      <c r="I19" s="14" t="s">
        <v>92</v>
      </c>
      <c r="J19" s="15"/>
      <c r="K19" s="14">
        <v>52.84</v>
      </c>
      <c r="L19" s="14">
        <v>16.12</v>
      </c>
      <c r="M19" s="21">
        <f t="shared" si="0"/>
        <v>36</v>
      </c>
      <c r="N19" s="16">
        <v>5.5</v>
      </c>
      <c r="O19" s="16">
        <v>2.6</v>
      </c>
      <c r="P19" s="16">
        <v>2.3</v>
      </c>
      <c r="Q19" s="14"/>
      <c r="R19" s="14"/>
      <c r="S19" s="14">
        <v>0.72</v>
      </c>
      <c r="T19" s="14"/>
      <c r="U19" s="21"/>
      <c r="V19" s="21"/>
      <c r="W19" s="16" t="s">
        <v>93</v>
      </c>
      <c r="X19" s="16" t="s">
        <v>94</v>
      </c>
    </row>
    <row r="20" ht="27" customHeight="1" spans="1:24">
      <c r="A20" s="14">
        <v>16</v>
      </c>
      <c r="B20" s="18">
        <v>9.06</v>
      </c>
      <c r="C20" s="15" t="s">
        <v>150</v>
      </c>
      <c r="D20" s="16" t="s">
        <v>151</v>
      </c>
      <c r="E20" s="16" t="s">
        <v>151</v>
      </c>
      <c r="F20" s="17" t="s">
        <v>152</v>
      </c>
      <c r="G20" s="16" t="s">
        <v>153</v>
      </c>
      <c r="H20" s="14">
        <v>49470</v>
      </c>
      <c r="I20" s="14" t="s">
        <v>36</v>
      </c>
      <c r="J20" s="15"/>
      <c r="K20" s="14">
        <v>85.08</v>
      </c>
      <c r="L20" s="14">
        <v>19.86</v>
      </c>
      <c r="M20" s="21">
        <f t="shared" si="0"/>
        <v>64.4</v>
      </c>
      <c r="N20" s="16"/>
      <c r="O20" s="16"/>
      <c r="P20" s="16"/>
      <c r="Q20" s="14"/>
      <c r="R20" s="14"/>
      <c r="S20" s="14">
        <v>0.82</v>
      </c>
      <c r="T20" s="14"/>
      <c r="U20" s="21"/>
      <c r="V20" s="21"/>
      <c r="W20" s="16" t="s">
        <v>93</v>
      </c>
      <c r="X20" s="16" t="s">
        <v>94</v>
      </c>
    </row>
    <row r="21" ht="27" customHeight="1" spans="1:24">
      <c r="A21" s="14">
        <v>17</v>
      </c>
      <c r="B21" s="18">
        <v>9.31</v>
      </c>
      <c r="C21" s="15" t="s">
        <v>154</v>
      </c>
      <c r="D21" s="16" t="s">
        <v>155</v>
      </c>
      <c r="E21" s="16" t="s">
        <v>155</v>
      </c>
      <c r="F21" s="17" t="s">
        <v>156</v>
      </c>
      <c r="G21" s="16" t="s">
        <v>153</v>
      </c>
      <c r="H21" s="14">
        <v>49472</v>
      </c>
      <c r="I21" s="14" t="s">
        <v>36</v>
      </c>
      <c r="J21" s="15"/>
      <c r="K21" s="14">
        <v>90.94</v>
      </c>
      <c r="L21" s="14">
        <v>22.58</v>
      </c>
      <c r="M21" s="21">
        <f t="shared" si="0"/>
        <v>67.6</v>
      </c>
      <c r="N21" s="16"/>
      <c r="O21" s="16"/>
      <c r="P21" s="16"/>
      <c r="Q21" s="14"/>
      <c r="R21" s="14"/>
      <c r="S21" s="14">
        <v>0.76</v>
      </c>
      <c r="T21" s="14"/>
      <c r="U21" s="21"/>
      <c r="V21" s="21"/>
      <c r="W21" s="16" t="s">
        <v>93</v>
      </c>
      <c r="X21" s="16" t="s">
        <v>94</v>
      </c>
    </row>
    <row r="22" ht="27" customHeight="1" spans="1:24">
      <c r="A22" s="14">
        <v>18</v>
      </c>
      <c r="B22" s="18">
        <v>4.41</v>
      </c>
      <c r="C22" s="15" t="s">
        <v>157</v>
      </c>
      <c r="D22" s="16" t="s">
        <v>158</v>
      </c>
      <c r="E22" s="16" t="s">
        <v>158</v>
      </c>
      <c r="F22" s="17" t="s">
        <v>159</v>
      </c>
      <c r="G22" s="16" t="s">
        <v>160</v>
      </c>
      <c r="H22" s="14">
        <v>49483</v>
      </c>
      <c r="I22" s="14" t="s">
        <v>36</v>
      </c>
      <c r="J22" s="23"/>
      <c r="K22" s="24">
        <v>85.98</v>
      </c>
      <c r="L22" s="24">
        <v>22.28</v>
      </c>
      <c r="M22" s="21">
        <f t="shared" si="0"/>
        <v>63</v>
      </c>
      <c r="N22" s="16"/>
      <c r="O22" s="16"/>
      <c r="P22" s="16"/>
      <c r="Q22" s="24"/>
      <c r="R22" s="24"/>
      <c r="S22" s="24">
        <v>0.7</v>
      </c>
      <c r="T22" s="31"/>
      <c r="U22" s="21"/>
      <c r="V22" s="21"/>
      <c r="W22" s="16" t="s">
        <v>93</v>
      </c>
      <c r="X22" s="16" t="s">
        <v>94</v>
      </c>
    </row>
    <row r="23" ht="27" customHeight="1" spans="1:24">
      <c r="A23" s="14">
        <v>19</v>
      </c>
      <c r="B23" s="15" t="s">
        <v>161</v>
      </c>
      <c r="C23" s="15" t="s">
        <v>162</v>
      </c>
      <c r="D23" s="16" t="s">
        <v>163</v>
      </c>
      <c r="E23" s="16" t="s">
        <v>164</v>
      </c>
      <c r="F23" s="17" t="s">
        <v>165</v>
      </c>
      <c r="G23" s="16" t="s">
        <v>153</v>
      </c>
      <c r="H23" s="15" t="s">
        <v>166</v>
      </c>
      <c r="I23" s="14" t="s">
        <v>36</v>
      </c>
      <c r="J23" s="15"/>
      <c r="K23" s="23" t="s">
        <v>167</v>
      </c>
      <c r="L23" s="23" t="s">
        <v>168</v>
      </c>
      <c r="M23" s="21">
        <f t="shared" si="0"/>
        <v>70.7</v>
      </c>
      <c r="N23" s="16"/>
      <c r="O23" s="16"/>
      <c r="P23" s="16"/>
      <c r="Q23" s="15"/>
      <c r="R23" s="15"/>
      <c r="S23" s="15" t="s">
        <v>169</v>
      </c>
      <c r="T23" s="32"/>
      <c r="U23" s="33"/>
      <c r="V23" s="33"/>
      <c r="W23" s="16" t="s">
        <v>93</v>
      </c>
      <c r="X23" s="16" t="s">
        <v>94</v>
      </c>
    </row>
    <row r="24" ht="27" customHeight="1" spans="1:24">
      <c r="A24" s="14">
        <v>20</v>
      </c>
      <c r="B24" s="15" t="s">
        <v>170</v>
      </c>
      <c r="C24" s="15" t="s">
        <v>171</v>
      </c>
      <c r="D24" s="16" t="s">
        <v>151</v>
      </c>
      <c r="E24" s="16" t="s">
        <v>151</v>
      </c>
      <c r="F24" s="17" t="s">
        <v>152</v>
      </c>
      <c r="G24" s="16" t="s">
        <v>34</v>
      </c>
      <c r="H24" s="15" t="s">
        <v>172</v>
      </c>
      <c r="I24" s="14" t="s">
        <v>36</v>
      </c>
      <c r="J24" s="15"/>
      <c r="K24" s="23" t="s">
        <v>173</v>
      </c>
      <c r="L24" s="23" t="s">
        <v>174</v>
      </c>
      <c r="M24" s="21">
        <f t="shared" si="0"/>
        <v>79.3</v>
      </c>
      <c r="N24" s="16"/>
      <c r="O24" s="16"/>
      <c r="P24" s="16"/>
      <c r="Q24" s="15"/>
      <c r="R24" s="15"/>
      <c r="S24" s="15" t="s">
        <v>175</v>
      </c>
      <c r="T24" s="32"/>
      <c r="U24" s="33"/>
      <c r="V24" s="33"/>
      <c r="W24" s="16" t="s">
        <v>93</v>
      </c>
      <c r="X24" s="16" t="s">
        <v>94</v>
      </c>
    </row>
    <row r="25" ht="27" customHeight="1" spans="1:24">
      <c r="A25" s="14">
        <v>21</v>
      </c>
      <c r="B25" s="15" t="s">
        <v>176</v>
      </c>
      <c r="C25" s="15" t="s">
        <v>177</v>
      </c>
      <c r="D25" s="14" t="s">
        <v>178</v>
      </c>
      <c r="E25" s="14" t="s">
        <v>179</v>
      </c>
      <c r="F25" s="14">
        <v>15335127656</v>
      </c>
      <c r="G25" s="16" t="s">
        <v>180</v>
      </c>
      <c r="H25" s="15" t="s">
        <v>181</v>
      </c>
      <c r="I25" s="14" t="s">
        <v>36</v>
      </c>
      <c r="J25" s="15"/>
      <c r="K25" s="23" t="s">
        <v>182</v>
      </c>
      <c r="L25" s="23" t="s">
        <v>183</v>
      </c>
      <c r="M25" s="21">
        <f t="shared" si="0"/>
        <v>58.3</v>
      </c>
      <c r="N25" s="16"/>
      <c r="O25" s="16"/>
      <c r="P25" s="16"/>
      <c r="Q25" s="15"/>
      <c r="R25" s="15"/>
      <c r="S25" s="15" t="s">
        <v>184</v>
      </c>
      <c r="T25" s="32"/>
      <c r="U25" s="33"/>
      <c r="V25" s="33"/>
      <c r="W25" s="16" t="s">
        <v>93</v>
      </c>
      <c r="X25" s="16" t="s">
        <v>94</v>
      </c>
    </row>
    <row r="26" ht="27" customHeight="1" spans="1:24">
      <c r="A26" s="14">
        <v>22</v>
      </c>
      <c r="B26" s="15" t="s">
        <v>185</v>
      </c>
      <c r="C26" s="15" t="s">
        <v>186</v>
      </c>
      <c r="D26" s="14" t="s">
        <v>178</v>
      </c>
      <c r="E26" s="14" t="s">
        <v>187</v>
      </c>
      <c r="F26" s="14">
        <v>15852123444</v>
      </c>
      <c r="G26" s="16" t="s">
        <v>153</v>
      </c>
      <c r="H26" s="15" t="s">
        <v>188</v>
      </c>
      <c r="I26" s="14" t="s">
        <v>36</v>
      </c>
      <c r="J26" s="15"/>
      <c r="K26" s="23" t="s">
        <v>189</v>
      </c>
      <c r="L26" s="23" t="s">
        <v>190</v>
      </c>
      <c r="M26" s="21">
        <f t="shared" si="0"/>
        <v>66</v>
      </c>
      <c r="N26" s="16"/>
      <c r="O26" s="16"/>
      <c r="P26" s="16"/>
      <c r="Q26" s="15"/>
      <c r="R26" s="15"/>
      <c r="S26" s="15" t="s">
        <v>184</v>
      </c>
      <c r="T26" s="32"/>
      <c r="U26" s="33"/>
      <c r="V26" s="33"/>
      <c r="W26" s="16" t="s">
        <v>93</v>
      </c>
      <c r="X26" s="16" t="s">
        <v>94</v>
      </c>
    </row>
    <row r="27" ht="27" customHeight="1" spans="1:24">
      <c r="A27" s="14">
        <v>23</v>
      </c>
      <c r="B27" s="15" t="s">
        <v>191</v>
      </c>
      <c r="C27" s="15" t="s">
        <v>192</v>
      </c>
      <c r="D27" s="3" t="s">
        <v>193</v>
      </c>
      <c r="E27" s="16" t="s">
        <v>194</v>
      </c>
      <c r="F27" s="16">
        <v>15853859856</v>
      </c>
      <c r="G27" s="16" t="s">
        <v>180</v>
      </c>
      <c r="H27" s="15" t="s">
        <v>195</v>
      </c>
      <c r="I27" s="14" t="s">
        <v>36</v>
      </c>
      <c r="J27" s="15"/>
      <c r="K27" s="23" t="s">
        <v>196</v>
      </c>
      <c r="L27" s="23" t="s">
        <v>197</v>
      </c>
      <c r="M27" s="21">
        <f t="shared" si="0"/>
        <v>59.2</v>
      </c>
      <c r="N27" s="16"/>
      <c r="O27" s="16"/>
      <c r="P27" s="16"/>
      <c r="Q27" s="15"/>
      <c r="R27" s="15"/>
      <c r="S27" s="15" t="s">
        <v>184</v>
      </c>
      <c r="T27" s="32"/>
      <c r="U27" s="33"/>
      <c r="V27" s="33"/>
      <c r="W27" s="16" t="s">
        <v>93</v>
      </c>
      <c r="X27" s="16" t="s">
        <v>94</v>
      </c>
    </row>
    <row r="28" ht="27" customHeight="1" spans="1:24">
      <c r="A28" s="14">
        <v>24</v>
      </c>
      <c r="B28" s="15" t="s">
        <v>198</v>
      </c>
      <c r="C28" s="15" t="s">
        <v>199</v>
      </c>
      <c r="D28" s="14" t="s">
        <v>200</v>
      </c>
      <c r="E28" s="14" t="s">
        <v>201</v>
      </c>
      <c r="F28" s="14">
        <v>15996993186</v>
      </c>
      <c r="G28" s="16" t="s">
        <v>180</v>
      </c>
      <c r="H28" s="15" t="s">
        <v>202</v>
      </c>
      <c r="I28" s="14" t="s">
        <v>36</v>
      </c>
      <c r="J28" s="15"/>
      <c r="K28" s="23" t="s">
        <v>203</v>
      </c>
      <c r="L28" s="15" t="s">
        <v>204</v>
      </c>
      <c r="M28" s="21">
        <f t="shared" si="0"/>
        <v>67.8</v>
      </c>
      <c r="N28" s="16"/>
      <c r="O28" s="16"/>
      <c r="P28" s="16"/>
      <c r="Q28" s="15"/>
      <c r="R28" s="15"/>
      <c r="S28" s="15" t="s">
        <v>205</v>
      </c>
      <c r="T28" s="32"/>
      <c r="U28" s="33"/>
      <c r="V28" s="33"/>
      <c r="W28" s="16" t="s">
        <v>93</v>
      </c>
      <c r="X28" s="16" t="s">
        <v>94</v>
      </c>
    </row>
    <row r="29" ht="27" customHeight="1" spans="1:24">
      <c r="A29" s="14">
        <v>25</v>
      </c>
      <c r="B29" s="15" t="s">
        <v>206</v>
      </c>
      <c r="C29" s="15" t="s">
        <v>207</v>
      </c>
      <c r="D29" s="14" t="s">
        <v>208</v>
      </c>
      <c r="E29" s="14" t="s">
        <v>209</v>
      </c>
      <c r="F29" s="14">
        <v>18251756681</v>
      </c>
      <c r="G29" s="16" t="s">
        <v>153</v>
      </c>
      <c r="H29" s="15" t="s">
        <v>210</v>
      </c>
      <c r="I29" s="14" t="s">
        <v>36</v>
      </c>
      <c r="J29" s="15"/>
      <c r="K29" s="15" t="s">
        <v>211</v>
      </c>
      <c r="L29" s="15" t="s">
        <v>212</v>
      </c>
      <c r="M29" s="21">
        <f t="shared" si="0"/>
        <v>57.6</v>
      </c>
      <c r="N29" s="16"/>
      <c r="O29" s="16"/>
      <c r="P29" s="16"/>
      <c r="Q29" s="15"/>
      <c r="R29" s="15"/>
      <c r="S29" s="15" t="s">
        <v>213</v>
      </c>
      <c r="T29" s="32"/>
      <c r="U29" s="33"/>
      <c r="V29" s="33"/>
      <c r="W29" s="16" t="s">
        <v>93</v>
      </c>
      <c r="X29" s="16" t="s">
        <v>94</v>
      </c>
    </row>
    <row r="30" ht="27" customHeight="1" spans="1:24">
      <c r="A30" s="14">
        <v>26</v>
      </c>
      <c r="B30" s="15" t="s">
        <v>214</v>
      </c>
      <c r="C30" s="15" t="s">
        <v>215</v>
      </c>
      <c r="D30" s="14" t="s">
        <v>163</v>
      </c>
      <c r="E30" s="14" t="s">
        <v>216</v>
      </c>
      <c r="F30" s="14">
        <v>15365863398</v>
      </c>
      <c r="G30" s="16" t="s">
        <v>153</v>
      </c>
      <c r="H30" s="15" t="s">
        <v>217</v>
      </c>
      <c r="I30" s="14" t="s">
        <v>36</v>
      </c>
      <c r="J30" s="15"/>
      <c r="K30" s="15" t="s">
        <v>218</v>
      </c>
      <c r="L30" s="15" t="s">
        <v>219</v>
      </c>
      <c r="M30" s="21">
        <f t="shared" si="0"/>
        <v>56</v>
      </c>
      <c r="N30" s="16"/>
      <c r="O30" s="16"/>
      <c r="P30" s="16"/>
      <c r="Q30" s="15"/>
      <c r="R30" s="15"/>
      <c r="S30" s="15" t="s">
        <v>169</v>
      </c>
      <c r="T30" s="15"/>
      <c r="U30" s="33"/>
      <c r="V30" s="33"/>
      <c r="W30" s="16" t="s">
        <v>93</v>
      </c>
      <c r="X30" s="16" t="s">
        <v>94</v>
      </c>
    </row>
    <row r="31" ht="27" customHeight="1" spans="1:24">
      <c r="A31" s="14">
        <v>27</v>
      </c>
      <c r="B31" s="15" t="s">
        <v>220</v>
      </c>
      <c r="C31" s="15" t="s">
        <v>221</v>
      </c>
      <c r="D31" s="14" t="s">
        <v>32</v>
      </c>
      <c r="E31" s="14" t="s">
        <v>222</v>
      </c>
      <c r="F31" s="14">
        <v>13952109345</v>
      </c>
      <c r="G31" s="16" t="s">
        <v>153</v>
      </c>
      <c r="H31" s="15" t="s">
        <v>223</v>
      </c>
      <c r="I31" s="14" t="s">
        <v>36</v>
      </c>
      <c r="J31" s="17"/>
      <c r="K31" s="15" t="s">
        <v>224</v>
      </c>
      <c r="L31" s="21">
        <v>19.06</v>
      </c>
      <c r="M31" s="21">
        <f t="shared" si="0"/>
        <v>57</v>
      </c>
      <c r="N31" s="16"/>
      <c r="O31" s="16"/>
      <c r="P31" s="16"/>
      <c r="Q31" s="15"/>
      <c r="R31" s="15"/>
      <c r="S31" s="15" t="s">
        <v>225</v>
      </c>
      <c r="T31" s="15"/>
      <c r="U31" s="33"/>
      <c r="V31" s="33"/>
      <c r="W31" s="16" t="s">
        <v>93</v>
      </c>
      <c r="X31" s="16" t="s">
        <v>94</v>
      </c>
    </row>
    <row r="32" ht="27" customHeight="1" spans="1:24">
      <c r="A32" s="14">
        <v>28</v>
      </c>
      <c r="B32" s="15" t="s">
        <v>226</v>
      </c>
      <c r="C32" s="15" t="s">
        <v>227</v>
      </c>
      <c r="D32" s="16" t="s">
        <v>163</v>
      </c>
      <c r="E32" s="16" t="s">
        <v>228</v>
      </c>
      <c r="F32" s="16">
        <v>13914867594</v>
      </c>
      <c r="G32" s="16" t="s">
        <v>153</v>
      </c>
      <c r="H32" s="14">
        <v>49500</v>
      </c>
      <c r="I32" s="14" t="s">
        <v>36</v>
      </c>
      <c r="J32" s="15"/>
      <c r="K32" s="14">
        <v>76.38</v>
      </c>
      <c r="L32" s="21">
        <v>19.4</v>
      </c>
      <c r="M32" s="21">
        <f t="shared" si="0"/>
        <v>56.2</v>
      </c>
      <c r="N32" s="16"/>
      <c r="O32" s="16"/>
      <c r="P32" s="16"/>
      <c r="Q32" s="21"/>
      <c r="R32" s="21"/>
      <c r="S32" s="21">
        <v>0.78</v>
      </c>
      <c r="T32" s="34"/>
      <c r="U32" s="21"/>
      <c r="V32" s="21"/>
      <c r="W32" s="16" t="s">
        <v>93</v>
      </c>
      <c r="X32" s="16" t="s">
        <v>94</v>
      </c>
    </row>
    <row r="33" ht="27" customHeight="1" spans="1:24">
      <c r="A33" s="14">
        <v>44</v>
      </c>
      <c r="B33" s="15"/>
      <c r="C33" s="15"/>
      <c r="D33" s="16"/>
      <c r="E33" s="16"/>
      <c r="F33" s="16"/>
      <c r="G33" s="16"/>
      <c r="H33" s="14"/>
      <c r="I33" s="14"/>
      <c r="J33" s="15"/>
      <c r="K33" s="14"/>
      <c r="L33" s="21"/>
      <c r="M33" s="21">
        <f t="shared" si="0"/>
        <v>0</v>
      </c>
      <c r="N33" s="16"/>
      <c r="O33" s="16"/>
      <c r="P33" s="16"/>
      <c r="Q33" s="21"/>
      <c r="R33" s="16"/>
      <c r="S33" s="25"/>
      <c r="T33" s="21"/>
      <c r="U33" s="21"/>
      <c r="V33" s="21"/>
      <c r="W33" s="16" t="s">
        <v>93</v>
      </c>
      <c r="X33" s="16" t="s">
        <v>94</v>
      </c>
    </row>
    <row r="34" ht="27" customHeight="1" spans="1:24">
      <c r="A34" s="14">
        <v>45</v>
      </c>
      <c r="B34" s="15"/>
      <c r="C34" s="15"/>
      <c r="D34" s="16"/>
      <c r="E34" s="16"/>
      <c r="F34" s="16"/>
      <c r="G34" s="16"/>
      <c r="H34" s="14"/>
      <c r="I34" s="14"/>
      <c r="J34" s="15"/>
      <c r="K34" s="14"/>
      <c r="L34" s="21"/>
      <c r="M34" s="21">
        <f t="shared" si="0"/>
        <v>0</v>
      </c>
      <c r="N34" s="16"/>
      <c r="O34" s="16"/>
      <c r="P34" s="16"/>
      <c r="Q34" s="21"/>
      <c r="R34" s="16"/>
      <c r="S34" s="25"/>
      <c r="T34" s="21"/>
      <c r="U34" s="21"/>
      <c r="V34" s="21"/>
      <c r="W34" s="16" t="s">
        <v>93</v>
      </c>
      <c r="X34" s="16" t="s">
        <v>94</v>
      </c>
    </row>
    <row r="35" ht="27" customHeight="1" spans="1:24">
      <c r="A35" s="14">
        <v>46</v>
      </c>
      <c r="B35" s="15"/>
      <c r="C35" s="15"/>
      <c r="D35" s="14"/>
      <c r="E35" s="14"/>
      <c r="F35" s="14"/>
      <c r="G35" s="16"/>
      <c r="H35" s="14"/>
      <c r="I35" s="14"/>
      <c r="J35" s="15"/>
      <c r="K35" s="14"/>
      <c r="L35" s="21"/>
      <c r="M35" s="21">
        <f t="shared" si="0"/>
        <v>0</v>
      </c>
      <c r="N35" s="16"/>
      <c r="O35" s="16"/>
      <c r="P35" s="16"/>
      <c r="Q35" s="21"/>
      <c r="R35" s="16"/>
      <c r="S35" s="21"/>
      <c r="T35" s="21"/>
      <c r="U35" s="21"/>
      <c r="V35" s="21"/>
      <c r="W35" s="16" t="s">
        <v>93</v>
      </c>
      <c r="X35" s="16" t="s">
        <v>94</v>
      </c>
    </row>
    <row r="36" ht="27" customHeight="1" spans="1:24">
      <c r="A36" s="14">
        <v>47</v>
      </c>
      <c r="B36" s="15"/>
      <c r="C36" s="15"/>
      <c r="D36" s="16"/>
      <c r="E36" s="16"/>
      <c r="F36" s="16"/>
      <c r="G36" s="16"/>
      <c r="H36" s="14"/>
      <c r="I36" s="14"/>
      <c r="J36" s="15"/>
      <c r="K36" s="14"/>
      <c r="L36" s="21"/>
      <c r="M36" s="21">
        <f t="shared" si="0"/>
        <v>0</v>
      </c>
      <c r="N36" s="16"/>
      <c r="O36" s="16"/>
      <c r="P36" s="16"/>
      <c r="Q36" s="21"/>
      <c r="R36" s="16"/>
      <c r="S36" s="21"/>
      <c r="T36" s="21"/>
      <c r="U36" s="21"/>
      <c r="V36" s="21"/>
      <c r="W36" s="16" t="s">
        <v>93</v>
      </c>
      <c r="X36" s="16" t="s">
        <v>94</v>
      </c>
    </row>
    <row r="37" ht="27" customHeight="1" spans="1:24">
      <c r="A37" s="14">
        <v>48</v>
      </c>
      <c r="B37" s="15"/>
      <c r="C37" s="15"/>
      <c r="D37" s="14"/>
      <c r="E37" s="14"/>
      <c r="F37" s="14"/>
      <c r="G37" s="16"/>
      <c r="H37" s="14"/>
      <c r="I37" s="14"/>
      <c r="J37" s="15"/>
      <c r="K37" s="14"/>
      <c r="L37" s="21"/>
      <c r="M37" s="21">
        <f t="shared" si="0"/>
        <v>0</v>
      </c>
      <c r="N37" s="16"/>
      <c r="O37" s="16"/>
      <c r="P37" s="16"/>
      <c r="Q37" s="21"/>
      <c r="R37" s="16"/>
      <c r="S37" s="21"/>
      <c r="T37" s="21"/>
      <c r="U37" s="21"/>
      <c r="V37" s="21"/>
      <c r="W37" s="16" t="s">
        <v>93</v>
      </c>
      <c r="X37" s="16" t="s">
        <v>94</v>
      </c>
    </row>
    <row r="38" ht="27" customHeight="1" spans="1:24">
      <c r="A38" s="14">
        <v>49</v>
      </c>
      <c r="B38" s="15"/>
      <c r="C38" s="15"/>
      <c r="D38" s="14"/>
      <c r="E38" s="14"/>
      <c r="F38" s="14"/>
      <c r="G38" s="16"/>
      <c r="H38" s="14"/>
      <c r="I38" s="14"/>
      <c r="J38" s="15"/>
      <c r="K38" s="14"/>
      <c r="L38" s="21"/>
      <c r="M38" s="21">
        <f t="shared" si="0"/>
        <v>0</v>
      </c>
      <c r="N38" s="16"/>
      <c r="O38" s="16"/>
      <c r="P38" s="16"/>
      <c r="Q38" s="21"/>
      <c r="R38" s="16"/>
      <c r="S38" s="21"/>
      <c r="T38" s="21"/>
      <c r="U38" s="21"/>
      <c r="V38" s="21"/>
      <c r="W38" s="16" t="s">
        <v>93</v>
      </c>
      <c r="X38" s="16" t="s">
        <v>94</v>
      </c>
    </row>
    <row r="39" ht="27" customHeight="1" spans="1:24">
      <c r="A39" s="14">
        <v>50</v>
      </c>
      <c r="B39" s="15"/>
      <c r="C39" s="15"/>
      <c r="D39" s="14"/>
      <c r="E39" s="14"/>
      <c r="F39" s="14"/>
      <c r="G39" s="16"/>
      <c r="H39" s="14"/>
      <c r="I39" s="14"/>
      <c r="J39" s="15"/>
      <c r="K39" s="14"/>
      <c r="L39" s="21"/>
      <c r="M39" s="21">
        <f t="shared" si="0"/>
        <v>0</v>
      </c>
      <c r="N39" s="16"/>
      <c r="O39" s="16"/>
      <c r="P39" s="16"/>
      <c r="Q39" s="21"/>
      <c r="R39" s="16"/>
      <c r="S39" s="21"/>
      <c r="T39" s="21"/>
      <c r="U39" s="21"/>
      <c r="V39" s="21"/>
      <c r="W39" s="16" t="s">
        <v>93</v>
      </c>
      <c r="X39" s="16" t="s">
        <v>94</v>
      </c>
    </row>
    <row r="40" ht="27" customHeight="1" spans="1:24">
      <c r="A40" s="14">
        <v>51</v>
      </c>
      <c r="B40" s="15"/>
      <c r="C40" s="15"/>
      <c r="D40" s="14"/>
      <c r="E40" s="14"/>
      <c r="F40" s="14"/>
      <c r="G40" s="16"/>
      <c r="H40" s="14"/>
      <c r="I40" s="14"/>
      <c r="J40" s="15"/>
      <c r="K40" s="14"/>
      <c r="L40" s="21"/>
      <c r="M40" s="21">
        <f t="shared" si="0"/>
        <v>0</v>
      </c>
      <c r="N40" s="16"/>
      <c r="O40" s="16"/>
      <c r="P40" s="16"/>
      <c r="Q40" s="21"/>
      <c r="R40" s="16"/>
      <c r="S40" s="21"/>
      <c r="T40" s="21"/>
      <c r="U40" s="21"/>
      <c r="V40" s="21"/>
      <c r="W40" s="16" t="s">
        <v>93</v>
      </c>
      <c r="X40" s="16" t="s">
        <v>94</v>
      </c>
    </row>
    <row r="41" ht="27" customHeight="1" spans="1:24">
      <c r="A41" s="14">
        <v>52</v>
      </c>
      <c r="B41" s="15"/>
      <c r="C41" s="15"/>
      <c r="D41" s="14"/>
      <c r="E41" s="14"/>
      <c r="F41" s="14"/>
      <c r="G41" s="16"/>
      <c r="H41" s="14"/>
      <c r="I41" s="14"/>
      <c r="J41" s="15"/>
      <c r="K41" s="14"/>
      <c r="L41" s="21"/>
      <c r="M41" s="21">
        <f t="shared" si="0"/>
        <v>0</v>
      </c>
      <c r="N41" s="16"/>
      <c r="O41" s="16"/>
      <c r="P41" s="16"/>
      <c r="Q41" s="21"/>
      <c r="R41" s="16"/>
      <c r="S41" s="21"/>
      <c r="T41" s="21"/>
      <c r="U41" s="21"/>
      <c r="V41" s="21"/>
      <c r="W41" s="16" t="s">
        <v>93</v>
      </c>
      <c r="X41" s="16" t="s">
        <v>94</v>
      </c>
    </row>
    <row r="42" ht="27" customHeight="1" spans="1:24">
      <c r="A42" s="14">
        <v>53</v>
      </c>
      <c r="B42" s="15"/>
      <c r="C42" s="15"/>
      <c r="D42" s="16"/>
      <c r="E42" s="16"/>
      <c r="F42" s="17"/>
      <c r="G42" s="16"/>
      <c r="H42" s="14"/>
      <c r="I42" s="14"/>
      <c r="J42" s="15"/>
      <c r="K42" s="24"/>
      <c r="L42" s="25"/>
      <c r="M42" s="21">
        <f t="shared" si="0"/>
        <v>0</v>
      </c>
      <c r="N42" s="16"/>
      <c r="O42" s="16"/>
      <c r="P42" s="16"/>
      <c r="Q42" s="25"/>
      <c r="R42" s="35"/>
      <c r="S42" s="25"/>
      <c r="T42" s="21"/>
      <c r="U42" s="21"/>
      <c r="V42" s="21"/>
      <c r="W42" s="16" t="s">
        <v>93</v>
      </c>
      <c r="X42" s="16" t="s">
        <v>94</v>
      </c>
    </row>
    <row r="43" ht="27" customHeight="1" spans="1:24">
      <c r="A43" s="14">
        <v>54</v>
      </c>
      <c r="B43" s="15"/>
      <c r="C43" s="15"/>
      <c r="D43" s="16"/>
      <c r="E43" s="16"/>
      <c r="F43" s="17"/>
      <c r="G43" s="16"/>
      <c r="H43" s="14"/>
      <c r="I43" s="14"/>
      <c r="J43" s="15"/>
      <c r="K43" s="14"/>
      <c r="L43" s="21"/>
      <c r="M43" s="21">
        <f t="shared" si="0"/>
        <v>0</v>
      </c>
      <c r="N43" s="16"/>
      <c r="O43" s="16"/>
      <c r="P43" s="16"/>
      <c r="Q43" s="21"/>
      <c r="R43" s="16"/>
      <c r="S43" s="21"/>
      <c r="T43" s="21"/>
      <c r="U43" s="21"/>
      <c r="V43" s="21"/>
      <c r="W43" s="16" t="s">
        <v>93</v>
      </c>
      <c r="X43" s="16" t="s">
        <v>94</v>
      </c>
    </row>
    <row r="44" ht="27" customHeight="1" spans="1:24">
      <c r="A44" s="14">
        <v>55</v>
      </c>
      <c r="B44" s="15"/>
      <c r="C44" s="15"/>
      <c r="D44" s="16"/>
      <c r="E44" s="16"/>
      <c r="F44" s="17"/>
      <c r="G44" s="16"/>
      <c r="H44" s="14"/>
      <c r="I44" s="14"/>
      <c r="J44" s="15"/>
      <c r="K44" s="22"/>
      <c r="L44" s="26"/>
      <c r="M44" s="21">
        <f t="shared" si="0"/>
        <v>0</v>
      </c>
      <c r="N44" s="16"/>
      <c r="O44" s="16"/>
      <c r="P44" s="16"/>
      <c r="Q44" s="26"/>
      <c r="R44" s="36"/>
      <c r="S44" s="26"/>
      <c r="T44" s="37"/>
      <c r="U44" s="21"/>
      <c r="V44" s="21"/>
      <c r="W44" s="16" t="s">
        <v>93</v>
      </c>
      <c r="X44" s="16" t="s">
        <v>94</v>
      </c>
    </row>
    <row r="45" ht="27" customHeight="1" spans="1:24">
      <c r="A45" s="14">
        <v>56</v>
      </c>
      <c r="B45" s="15"/>
      <c r="C45" s="15"/>
      <c r="D45" s="16"/>
      <c r="E45" s="16"/>
      <c r="F45" s="17"/>
      <c r="G45" s="16"/>
      <c r="H45" s="14"/>
      <c r="I45" s="14"/>
      <c r="J45" s="15"/>
      <c r="K45" s="14"/>
      <c r="L45" s="21"/>
      <c r="M45" s="21">
        <f t="shared" si="0"/>
        <v>0</v>
      </c>
      <c r="N45" s="16"/>
      <c r="O45" s="16"/>
      <c r="P45" s="16"/>
      <c r="Q45" s="21"/>
      <c r="R45" s="16"/>
      <c r="S45" s="21"/>
      <c r="T45" s="21"/>
      <c r="U45" s="21"/>
      <c r="V45" s="21"/>
      <c r="W45" s="16" t="s">
        <v>93</v>
      </c>
      <c r="X45" s="16" t="s">
        <v>94</v>
      </c>
    </row>
    <row r="46" ht="27" customHeight="1" spans="1:24">
      <c r="A46" s="14">
        <v>57</v>
      </c>
      <c r="B46" s="15"/>
      <c r="C46" s="15"/>
      <c r="D46" s="16"/>
      <c r="E46" s="16"/>
      <c r="F46" s="17"/>
      <c r="G46" s="16"/>
      <c r="H46" s="14"/>
      <c r="I46" s="14"/>
      <c r="J46" s="15"/>
      <c r="K46" s="14"/>
      <c r="L46" s="21"/>
      <c r="M46" s="21">
        <f t="shared" si="0"/>
        <v>0</v>
      </c>
      <c r="N46" s="16"/>
      <c r="O46" s="16"/>
      <c r="P46" s="16"/>
      <c r="Q46" s="21"/>
      <c r="R46" s="16"/>
      <c r="S46" s="21"/>
      <c r="T46" s="21"/>
      <c r="U46" s="21"/>
      <c r="V46" s="21"/>
      <c r="W46" s="16" t="s">
        <v>93</v>
      </c>
      <c r="X46" s="16" t="s">
        <v>94</v>
      </c>
    </row>
    <row r="47" ht="27" customHeight="1" spans="1:24">
      <c r="A47" s="14">
        <v>58</v>
      </c>
      <c r="B47" s="15"/>
      <c r="C47" s="15"/>
      <c r="D47" s="16"/>
      <c r="E47" s="16"/>
      <c r="F47" s="17"/>
      <c r="G47" s="16"/>
      <c r="H47" s="16"/>
      <c r="I47" s="14"/>
      <c r="J47" s="17"/>
      <c r="K47" s="14"/>
      <c r="L47" s="14"/>
      <c r="M47" s="21">
        <f t="shared" si="0"/>
        <v>0</v>
      </c>
      <c r="N47" s="16"/>
      <c r="O47" s="16"/>
      <c r="P47" s="16"/>
      <c r="Q47" s="16"/>
      <c r="R47" s="16"/>
      <c r="S47" s="16"/>
      <c r="T47" s="21"/>
      <c r="U47" s="21"/>
      <c r="V47" s="21"/>
      <c r="W47" s="16" t="s">
        <v>93</v>
      </c>
      <c r="X47" s="16" t="s">
        <v>94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2019-01-12T08:42:06Z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