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<sst xmlns="http://schemas.openxmlformats.org/spreadsheetml/2006/main" count="366">
  <si>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12月25日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</si>
  <si>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</si>
  <si>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</si>
  <si>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</si>
  <si>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</si>
  <si>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</si>
  <si>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</si>
  <si>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</si>
  <si>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</si>
  <si>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</si>
  <si>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</si>
  <si>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</si>
  <si>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</si>
  <si>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</si>
  <si>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</si>
  <si>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</si>
  <si>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</si>
  <si>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</si>
  <si>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</si>
  <si>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</si>
  <si>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</si>
  <si>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</si>
  <si>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</si>
  <si>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</si>
  <si>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</si>
  <si>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</si>
  <si>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</si>
  <si>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</si>
  <si>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</si>
  <si>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</si>
  <si>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</si>
  <si>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苏C3T822</t>
  </si>
  <si>
    <t>冯均阁</t>
  </si>
  <si>
    <t>李海洋</t>
  </si>
  <si>
    <t>WIN0049198</t>
  </si>
  <si>
    <t>石子</t>
  </si>
  <si>
    <t>1-2#</t>
  </si>
  <si>
    <t>良好</t>
  </si>
  <si>
    <t>陈金芳</t>
  </si>
  <si>
    <t>杜娥娥</t>
  </si>
  <si>
    <t>苏CGA868</t>
  </si>
  <si>
    <t>郑浩</t>
  </si>
  <si>
    <t>耿道庆</t>
  </si>
  <si>
    <t>苏C1T358</t>
  </si>
  <si>
    <t>曹鹏</t>
  </si>
  <si>
    <t>苏C1T861</t>
  </si>
  <si>
    <t>吴文珍</t>
  </si>
  <si>
    <t>鲁QV8530</t>
  </si>
  <si>
    <t>孙立</t>
  </si>
  <si>
    <t>许瑞丰</t>
  </si>
  <si>
    <t>苏C1A556</t>
  </si>
  <si>
    <t>郭全志</t>
  </si>
  <si>
    <t>刘会良</t>
  </si>
  <si>
    <t>赵双迎</t>
  </si>
  <si>
    <t>腾丙乾</t>
  </si>
  <si>
    <t>耿小龙</t>
  </si>
  <si>
    <t>刘秋行</t>
  </si>
  <si>
    <t>豫D75869</t>
  </si>
  <si>
    <t>杨俊庭</t>
  </si>
  <si>
    <t>鲁DA9123</t>
  </si>
  <si>
    <t>李奎</t>
  </si>
  <si>
    <t>鲁163927</t>
  </si>
  <si>
    <t>周奎</t>
  </si>
  <si>
    <t>豫PB8633</t>
  </si>
  <si>
    <t>贾长坤</t>
  </si>
  <si>
    <t>豫D77135</t>
  </si>
  <si>
    <t>秦庆逢</t>
  </si>
  <si>
    <t>赵双赢</t>
  </si>
  <si>
    <t>鲁QV8991</t>
  </si>
  <si>
    <t>赵维周</t>
  </si>
  <si>
    <t>三车间</t>
  </si>
  <si>
    <t>鲁B00678</t>
  </si>
  <si>
    <t>马凤华</t>
  </si>
  <si>
    <t>苏CGF365</t>
  </si>
  <si>
    <t>冯永清</t>
  </si>
  <si>
    <t>王克光</t>
  </si>
  <si>
    <t>WIN0049196</t>
  </si>
  <si>
    <t>机制砂</t>
  </si>
  <si>
    <t>中粗砂</t>
  </si>
  <si>
    <t>Ⅱ区</t>
  </si>
  <si>
    <t>苏CGP356</t>
  </si>
  <si>
    <t>高雷</t>
  </si>
  <si>
    <t>马飞</t>
  </si>
  <si>
    <t>鲁Q718BZ</t>
  </si>
  <si>
    <t>陈磊</t>
  </si>
  <si>
    <t>陈纪元</t>
  </si>
  <si>
    <t>鲁QV8855</t>
  </si>
  <si>
    <t>韩瑜</t>
  </si>
  <si>
    <r>
      <rPr>
        <sz val="11"/>
        <color theme="1"/>
        <rFont val="宋体"/>
        <charset val="134"/>
        <scheme val="minor"/>
      </rPr>
      <t>苏C</t>
    </r>
    <r>
      <rPr>
        <sz val="11"/>
        <color indexed="8"/>
        <rFont val="宋体"/>
        <charset val="134"/>
      </rPr>
      <t>2A698</t>
    </r>
  </si>
  <si>
    <t>李如刚</t>
  </si>
  <si>
    <t>杨需</t>
  </si>
  <si>
    <t>WIN0049197</t>
  </si>
  <si>
    <t>鲁Q627AP</t>
  </si>
  <si>
    <t>宫东明</t>
  </si>
  <si>
    <t>苏CGQ777</t>
  </si>
  <si>
    <t>梅萍</t>
  </si>
  <si>
    <t>李农村</t>
  </si>
  <si>
    <t>苏CGV338</t>
  </si>
  <si>
    <t>汤可希</t>
  </si>
  <si>
    <t>李成市</t>
  </si>
  <si>
    <t>苏CGS000</t>
  </si>
  <si>
    <t>周桂霖</t>
  </si>
  <si>
    <t>黄荣德</t>
  </si>
  <si>
    <t>鲁Q529AE</t>
  </si>
  <si>
    <t>刘贺冲</t>
  </si>
  <si>
    <t>鲁QV8018</t>
  </si>
  <si>
    <t>彭杰</t>
  </si>
  <si>
    <t>合计</t>
  </si>
  <si>
    <t xml:space="preserve">收料登记表填报
日期    2018年 12 月 25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</si>
  <si>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</si>
  <si>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</si>
  <si>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</si>
  <si>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</si>
  <si>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</si>
  <si>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</si>
  <si>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</si>
  <si>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</si>
  <si>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</si>
  <si>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</si>
  <si>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</si>
  <si>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米强东</t>
  </si>
  <si>
    <t>郑言克</t>
  </si>
  <si>
    <t>011236</t>
  </si>
  <si>
    <t>1--2</t>
  </si>
  <si>
    <t>0.1T</t>
  </si>
  <si>
    <t>冯海英</t>
  </si>
  <si>
    <t>聂恒光</t>
  </si>
  <si>
    <t>鲁RM0327</t>
  </si>
  <si>
    <t>张中强</t>
  </si>
  <si>
    <t>011237</t>
  </si>
  <si>
    <t>鲁HR3606</t>
  </si>
  <si>
    <t>李业举</t>
  </si>
  <si>
    <t>杜昌慈</t>
  </si>
  <si>
    <t>金利宏物流</t>
  </si>
  <si>
    <t>011238</t>
  </si>
  <si>
    <t>矿粉</t>
  </si>
  <si>
    <t>转26号</t>
  </si>
  <si>
    <t>鲁RJ1282</t>
  </si>
  <si>
    <t>王彦钦</t>
  </si>
  <si>
    <t>徐龙福</t>
  </si>
  <si>
    <t>巨野中联</t>
  </si>
  <si>
    <t>011239</t>
  </si>
  <si>
    <t>水泥</t>
  </si>
  <si>
    <t>PO42.5</t>
  </si>
  <si>
    <t>鲁RJ5036</t>
  </si>
  <si>
    <t>李翔</t>
  </si>
  <si>
    <t>孙永海</t>
  </si>
  <si>
    <t>011240</t>
  </si>
  <si>
    <t>钢棒</t>
  </si>
  <si>
    <t>&amp;10.7</t>
  </si>
  <si>
    <t>鲁RK3339</t>
  </si>
  <si>
    <t>高西安</t>
  </si>
  <si>
    <t>李广坤</t>
  </si>
  <si>
    <t>011241</t>
  </si>
  <si>
    <t>鲁RA2631</t>
  </si>
  <si>
    <t>欧阳亮</t>
  </si>
  <si>
    <t>011242</t>
  </si>
  <si>
    <t>机制沙</t>
  </si>
  <si>
    <t>中粗</t>
  </si>
  <si>
    <t>鲁RN1362</t>
  </si>
  <si>
    <t>魏祥鹏</t>
  </si>
  <si>
    <t>011243</t>
  </si>
  <si>
    <t>011244</t>
  </si>
  <si>
    <t>端板</t>
  </si>
  <si>
    <t>鲁HW6792</t>
  </si>
  <si>
    <t>张卫东</t>
  </si>
  <si>
    <t>吴德新</t>
  </si>
  <si>
    <t>千秋</t>
  </si>
  <si>
    <t>011245</t>
  </si>
  <si>
    <t>鲁HW6770</t>
  </si>
  <si>
    <t>路红军</t>
  </si>
  <si>
    <t>011246</t>
  </si>
  <si>
    <t>0.3T</t>
  </si>
  <si>
    <t>鲁HW5725</t>
  </si>
  <si>
    <t>徐雷</t>
  </si>
  <si>
    <t>011247</t>
  </si>
  <si>
    <t>鲁HW0617</t>
  </si>
  <si>
    <t>张兆群</t>
  </si>
  <si>
    <t>011248</t>
  </si>
  <si>
    <t>鲁RN2329</t>
  </si>
  <si>
    <t>张庆友</t>
  </si>
  <si>
    <t>011249</t>
  </si>
  <si>
    <t>鲁HSC752</t>
  </si>
  <si>
    <t>聂红波</t>
  </si>
  <si>
    <t>011250</t>
  </si>
  <si>
    <t>鲁RB6017</t>
  </si>
  <si>
    <t>李如魁</t>
  </si>
  <si>
    <t>011251</t>
  </si>
  <si>
    <t>魏祥远</t>
  </si>
  <si>
    <t>011252</t>
  </si>
  <si>
    <t>011253</t>
  </si>
  <si>
    <t>张旭</t>
  </si>
  <si>
    <t>011254</t>
  </si>
  <si>
    <t>鲁RN7727</t>
  </si>
  <si>
    <t>孙从强</t>
  </si>
  <si>
    <t>011255</t>
  </si>
  <si>
    <t>0.5T</t>
  </si>
  <si>
    <t>011256</t>
  </si>
  <si>
    <t>011257</t>
  </si>
  <si>
    <t>鲁RB5890</t>
  </si>
  <si>
    <t>朱良恩</t>
  </si>
  <si>
    <t>董勇</t>
  </si>
  <si>
    <t>011258</t>
  </si>
  <si>
    <t>011259</t>
  </si>
  <si>
    <t>011260</t>
  </si>
  <si>
    <t>0.2T</t>
  </si>
  <si>
    <t>011261</t>
  </si>
  <si>
    <t>鲁JA4773</t>
  </si>
  <si>
    <t>王双喜</t>
  </si>
  <si>
    <t>011262</t>
  </si>
  <si>
    <t>011264</t>
  </si>
  <si>
    <t>鲁HD2339</t>
  </si>
  <si>
    <t>张连聚</t>
  </si>
  <si>
    <t>鲁H00A65</t>
  </si>
  <si>
    <t>杨康</t>
  </si>
  <si>
    <t>徐恩田</t>
  </si>
  <si>
    <t>011266</t>
  </si>
  <si>
    <t>鲁H62H19</t>
  </si>
  <si>
    <t>刘永昌</t>
  </si>
  <si>
    <t>011267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</si>
  <si>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</si>
  <si>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25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</si>
  <si>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</si>
  <si>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</si>
  <si>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6697</t>
  </si>
  <si>
    <t>张枝文</t>
  </si>
  <si>
    <t xml:space="preserve">霍秀亮 </t>
  </si>
  <si>
    <t>I</t>
  </si>
  <si>
    <t>杜华军</t>
  </si>
  <si>
    <t>张传迎</t>
  </si>
  <si>
    <t>11199</t>
  </si>
  <si>
    <t>霍臣修</t>
  </si>
  <si>
    <t>1636</t>
  </si>
  <si>
    <t>霍介涛</t>
  </si>
  <si>
    <t>备注：退货也登记，在备注中注明不合格退货，所有重量和单价、金额均以0标记</t>
  </si>
  <si>
    <t xml:space="preserve">收料登记表填报
日期   2018  年  12月   25日                                填表人：韩小潮                           </t>
  </si>
  <si>
    <t>单位：江苏大唐商品混凝土有限公司</t>
  </si>
  <si>
    <t>12:51</t>
  </si>
  <si>
    <t>906</t>
  </si>
  <si>
    <t>娄庆生</t>
  </si>
  <si>
    <t>18344889808</t>
  </si>
  <si>
    <t>庄团结</t>
  </si>
  <si>
    <t>砂</t>
  </si>
  <si>
    <t>韩小潮</t>
  </si>
  <si>
    <t>曹红梅</t>
  </si>
  <si>
    <t>728</t>
  </si>
  <si>
    <t>王法叶</t>
  </si>
  <si>
    <t>陆玉峰</t>
  </si>
  <si>
    <t>13:35</t>
  </si>
  <si>
    <t>9188</t>
  </si>
  <si>
    <t>徐大勇</t>
  </si>
  <si>
    <t>17705222272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</si>
  <si>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</si>
  <si>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14:30</t>
  </si>
  <si>
    <t>839</t>
  </si>
  <si>
    <t>王超</t>
  </si>
  <si>
    <t>15852115399</t>
  </si>
  <si>
    <t>16:04</t>
  </si>
  <si>
    <t>988</t>
  </si>
  <si>
    <t>伊振刚</t>
  </si>
  <si>
    <t>15252232999</t>
  </si>
  <si>
    <t>16:05</t>
  </si>
  <si>
    <t>309</t>
  </si>
  <si>
    <t>藤尚峰</t>
  </si>
  <si>
    <t>13813279980</t>
  </si>
  <si>
    <t>16:39</t>
  </si>
  <si>
    <t>99209</t>
  </si>
  <si>
    <t>胡志权</t>
  </si>
  <si>
    <t>15063211121</t>
  </si>
  <si>
    <t>19:00</t>
  </si>
  <si>
    <t>123</t>
  </si>
  <si>
    <t>武加军</t>
  </si>
  <si>
    <t>15371600099</t>
  </si>
  <si>
    <t>19:07</t>
  </si>
  <si>
    <t>119</t>
  </si>
  <si>
    <t>张团结</t>
  </si>
  <si>
    <t>朱洪柱</t>
  </si>
  <si>
    <t>15852351659</t>
  </si>
  <si>
    <t>19:15</t>
  </si>
  <si>
    <t>630</t>
  </si>
  <si>
    <t>谢海</t>
  </si>
  <si>
    <t>13775834999</t>
  </si>
  <si>
    <t>19;27</t>
  </si>
  <si>
    <t>768</t>
  </si>
  <si>
    <t>刘刚</t>
  </si>
  <si>
    <t>13805221470</t>
  </si>
  <si>
    <t>19:28</t>
  </si>
  <si>
    <t>212</t>
  </si>
  <si>
    <t>张红庆</t>
  </si>
  <si>
    <t>18251755988</t>
  </si>
  <si>
    <t>20:00</t>
  </si>
  <si>
    <t>083</t>
  </si>
  <si>
    <t>庄猛</t>
  </si>
  <si>
    <t>庄汉强</t>
  </si>
  <si>
    <t>20:47</t>
  </si>
  <si>
    <t>1211</t>
  </si>
  <si>
    <t>姚佩齐</t>
  </si>
  <si>
    <t>20:48</t>
  </si>
  <si>
    <t>21:07</t>
  </si>
  <si>
    <t>356</t>
  </si>
  <si>
    <t>顾帅</t>
  </si>
  <si>
    <t>吴峰</t>
  </si>
  <si>
    <t>21:23</t>
  </si>
  <si>
    <t>797</t>
  </si>
  <si>
    <t>柳涛</t>
  </si>
  <si>
    <t>柳召付</t>
  </si>
  <si>
    <t>21:31</t>
  </si>
  <si>
    <t>869</t>
  </si>
  <si>
    <t>张凯</t>
  </si>
  <si>
    <t>曹升吉</t>
  </si>
  <si>
    <t>7670</t>
  </si>
  <si>
    <t>杜坤</t>
  </si>
  <si>
    <t>杜辉</t>
  </si>
  <si>
    <t>于士春</t>
  </si>
  <si>
    <t>6291</t>
  </si>
  <si>
    <t>235</t>
  </si>
  <si>
    <t>618</t>
  </si>
  <si>
    <t>翟飞</t>
  </si>
  <si>
    <t>翟猛</t>
  </si>
  <si>
    <t>798</t>
  </si>
  <si>
    <t>6:29</t>
  </si>
  <si>
    <t>陆英坡</t>
  </si>
  <si>
    <t>6:30</t>
  </si>
  <si>
    <t>邴赛</t>
  </si>
  <si>
    <t>6:40</t>
  </si>
  <si>
    <t>58315</t>
  </si>
  <si>
    <t>张飞</t>
  </si>
  <si>
    <t>13921767871</t>
  </si>
  <si>
    <t>6:41</t>
  </si>
  <si>
    <t>875</t>
  </si>
  <si>
    <t>陈文永</t>
  </si>
  <si>
    <t>13776751638</t>
  </si>
  <si>
    <t>18:07</t>
  </si>
  <si>
    <t>000</t>
  </si>
  <si>
    <t>王星</t>
  </si>
  <si>
    <t>魏星亚</t>
  </si>
  <si>
    <t>1-5</t>
  </si>
  <si>
    <t>19:19</t>
  </si>
  <si>
    <t>956</t>
  </si>
  <si>
    <t>王昊</t>
  </si>
  <si>
    <t>顾东</t>
  </si>
  <si>
    <t>19:56</t>
  </si>
  <si>
    <t>056</t>
  </si>
  <si>
    <t>陈伟</t>
  </si>
  <si>
    <t>13305222979</t>
  </si>
  <si>
    <t>高松钦</t>
  </si>
  <si>
    <t>867</t>
  </si>
  <si>
    <t>巩庆祝</t>
  </si>
  <si>
    <t>277</t>
  </si>
  <si>
    <t>曹培贵</t>
  </si>
  <si>
    <t>1-2</t>
  </si>
  <si>
    <t>367</t>
  </si>
  <si>
    <t>刘纯纯</t>
  </si>
  <si>
    <t>833</t>
  </si>
  <si>
    <t>毛福祥</t>
  </si>
  <si>
    <t>张军</t>
  </si>
  <si>
    <t>358</t>
  </si>
  <si>
    <t>许庆东</t>
  </si>
  <si>
    <t>17866688786</t>
  </si>
  <si>
    <t>822</t>
  </si>
  <si>
    <t>常明华</t>
  </si>
  <si>
    <t>18853959078</t>
  </si>
  <si>
    <t>559</t>
  </si>
  <si>
    <t>刘辉</t>
  </si>
  <si>
    <t>18532853966</t>
  </si>
  <si>
    <t>段浚成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</si>
</sst>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h:mm;@"/>
    <numFmt numFmtId="41" formatCode="_ * #,##0_ ;_ * \-#,##0_ ;_ * &quot;-&quot;_ ;_ @_ "/>
    <numFmt numFmtId="178" formatCode="0.0_ "/>
    <numFmt numFmtId="179" formatCode="0.0%"/>
  </numFmts>
  <fonts count="4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ajor"/>
    </font>
    <font>
      <sz val="10"/>
      <name val="MS Sans Serif"/>
      <charset val="0"/>
    </font>
    <font>
      <sz val="11"/>
      <name val="Tahoma"/>
      <charset val="0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40" fillId="22" borderId="9" applyNumberFormat="0" applyAlignment="0" applyProtection="0">
      <alignment vertical="center"/>
    </xf>
    <xf numFmtId="0" fontId="41" fillId="23" borderId="1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4" xfId="0" applyFont="1" applyBorder="1" applyAlignment="1">
      <alignment horizontal="left" vertical="center" wrapText="1"/>
    </xf>
    <xf numFmtId="1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1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41"/>
  <sheetViews>
    <sheetView topLeftCell="G1" workbookViewId="0">
      <selection activeCell="X31" sqref="X31"/>
    </sheetView>
  </sheetViews>
  <sheetFormatPr defaultColWidth="9" defaultRowHeight="13.5"/>
  <cols>
    <col min="1" max="1" width="7.25" style="37" customWidth="1"/>
    <col min="2" max="2" width="9.25" style="94" customWidth="1"/>
    <col min="3" max="3" width="10.25" customWidth="1"/>
    <col min="4" max="5" width="8.625" style="37" customWidth="1"/>
    <col min="6" max="6" width="13.5" style="37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7" customWidth="1"/>
    <col min="13" max="13" width="9" style="95" customWidth="1"/>
    <col min="14" max="14" width="7" customWidth="1"/>
    <col min="15" max="15" width="7.375" style="96" customWidth="1"/>
    <col min="16" max="16" width="8.625" customWidth="1"/>
    <col min="17" max="17" width="19.25" customWidth="1"/>
    <col min="18" max="18" width="7.125" style="37" customWidth="1"/>
    <col min="19" max="19" width="7.5" style="37" customWidth="1"/>
    <col min="20" max="20" width="8.25" style="96" customWidth="1"/>
    <col min="21" max="21" width="7.5" style="97" customWidth="1"/>
    <col min="22" max="22" width="12.875" style="96" customWidth="1"/>
    <col min="23" max="23" width="7.125" style="37" customWidth="1"/>
    <col min="24" max="24" width="9" style="37" customWidth="1"/>
    <col min="25" max="25" width="23.875" customWidth="1"/>
    <col min="26" max="29" width="9" style="98"/>
    <col min="30" max="30" width="12.625" style="98"/>
    <col min="31" max="45" width="9" style="98"/>
    <col min="46" max="46" width="9.375" style="98"/>
    <col min="47" max="66" width="9" style="98"/>
  </cols>
  <sheetData>
    <row r="1" ht="39.95" customHeight="1" spans="1:25">
      <c r="A1" s="36" t="s">
        <v>0</v>
      </c>
      <c r="B1" s="99"/>
      <c r="C1" s="36"/>
      <c r="D1" s="36"/>
      <c r="E1" s="36"/>
      <c r="F1" s="36"/>
      <c r="G1" s="36"/>
      <c r="H1" s="36"/>
      <c r="I1" s="36"/>
      <c r="J1" s="36"/>
      <c r="K1" s="36"/>
      <c r="L1" s="36"/>
      <c r="M1" s="111"/>
      <c r="N1" s="36"/>
      <c r="O1" s="112"/>
      <c r="P1" s="36"/>
      <c r="Q1" s="36"/>
      <c r="R1" s="36"/>
      <c r="S1" s="36"/>
      <c r="T1" s="112"/>
      <c r="U1" s="123"/>
      <c r="V1" s="112"/>
      <c r="W1" s="36"/>
      <c r="X1" s="36"/>
      <c r="Y1" s="36"/>
    </row>
    <row r="2" ht="18.95" customHeight="1" spans="2:22">
      <c r="B2" s="100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13"/>
      <c r="N2" s="38"/>
      <c r="O2" s="114"/>
      <c r="P2" s="38"/>
      <c r="Q2" s="38"/>
      <c r="R2" s="38"/>
      <c r="S2" s="38"/>
      <c r="T2" s="114"/>
      <c r="U2" s="124"/>
      <c r="V2" s="114"/>
    </row>
    <row r="3" s="90" customFormat="1" ht="18.95" customHeight="1" spans="1:66">
      <c r="A3" s="39" t="s">
        <v>2</v>
      </c>
      <c r="B3" s="101" t="s">
        <v>3</v>
      </c>
      <c r="C3" s="39" t="s">
        <v>4</v>
      </c>
      <c r="D3" s="39"/>
      <c r="E3" s="39"/>
      <c r="F3" s="39"/>
      <c r="G3" s="39"/>
      <c r="H3" s="40" t="s">
        <v>5</v>
      </c>
      <c r="I3" s="46"/>
      <c r="J3" s="46"/>
      <c r="K3" s="46"/>
      <c r="L3" s="46"/>
      <c r="M3" s="115"/>
      <c r="N3" s="46"/>
      <c r="O3" s="116"/>
      <c r="P3" s="46"/>
      <c r="Q3" s="46"/>
      <c r="R3" s="46"/>
      <c r="S3" s="51"/>
      <c r="T3" s="125" t="s">
        <v>6</v>
      </c>
      <c r="U3" s="126"/>
      <c r="V3" s="125"/>
      <c r="W3" s="39" t="s">
        <v>7</v>
      </c>
      <c r="X3" s="52" t="s">
        <v>8</v>
      </c>
      <c r="Y3" s="39" t="s">
        <v>9</v>
      </c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</row>
    <row r="4" s="91" customFormat="1" ht="29" customHeight="1" spans="1:66">
      <c r="A4" s="39"/>
      <c r="B4" s="102" t="s">
        <v>10</v>
      </c>
      <c r="C4" s="52" t="s">
        <v>11</v>
      </c>
      <c r="D4" s="103" t="s">
        <v>12</v>
      </c>
      <c r="E4" s="52" t="s">
        <v>13</v>
      </c>
      <c r="F4" s="52" t="s">
        <v>14</v>
      </c>
      <c r="G4" s="52" t="s">
        <v>15</v>
      </c>
      <c r="H4" s="52" t="s">
        <v>16</v>
      </c>
      <c r="I4" s="52" t="s">
        <v>17</v>
      </c>
      <c r="J4" s="52" t="s">
        <v>18</v>
      </c>
      <c r="K4" s="52" t="s">
        <v>19</v>
      </c>
      <c r="L4" s="52" t="s">
        <v>20</v>
      </c>
      <c r="M4" s="117" t="s">
        <v>21</v>
      </c>
      <c r="N4" s="52" t="s">
        <v>22</v>
      </c>
      <c r="O4" s="118" t="s">
        <v>23</v>
      </c>
      <c r="P4" s="52" t="s">
        <v>24</v>
      </c>
      <c r="Q4" s="52" t="s">
        <v>25</v>
      </c>
      <c r="R4" s="52" t="s">
        <v>26</v>
      </c>
      <c r="S4" s="52" t="s">
        <v>27</v>
      </c>
      <c r="T4" s="118" t="s">
        <v>28</v>
      </c>
      <c r="U4" s="127" t="s">
        <v>29</v>
      </c>
      <c r="V4" s="118" t="s">
        <v>30</v>
      </c>
      <c r="W4" s="52"/>
      <c r="X4" s="128"/>
      <c r="Y4" s="39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</row>
    <row r="5" s="92" customFormat="1" ht="18.95" customHeight="1" spans="1:25">
      <c r="A5" s="104">
        <v>1</v>
      </c>
      <c r="B5" s="105">
        <v>0.335416666666667</v>
      </c>
      <c r="C5" s="14" t="s">
        <v>31</v>
      </c>
      <c r="D5" s="14" t="s">
        <v>32</v>
      </c>
      <c r="E5" s="14" t="s">
        <v>32</v>
      </c>
      <c r="F5" s="106">
        <v>13952127361</v>
      </c>
      <c r="G5" s="14" t="s">
        <v>33</v>
      </c>
      <c r="H5" s="106" t="s">
        <v>34</v>
      </c>
      <c r="I5" s="14" t="s">
        <v>35</v>
      </c>
      <c r="J5" s="119" t="s">
        <v>36</v>
      </c>
      <c r="K5" s="120">
        <v>75.06</v>
      </c>
      <c r="L5" s="120">
        <v>18.04</v>
      </c>
      <c r="M5" s="120">
        <v>57.02</v>
      </c>
      <c r="N5" s="106"/>
      <c r="O5" s="14"/>
      <c r="P5" s="106"/>
      <c r="Q5" s="129" t="s">
        <v>37</v>
      </c>
      <c r="R5" s="106">
        <v>8</v>
      </c>
      <c r="S5" s="120">
        <v>1.02</v>
      </c>
      <c r="T5" s="120">
        <v>56</v>
      </c>
      <c r="U5" s="106">
        <v>108</v>
      </c>
      <c r="V5" s="106">
        <f t="shared" ref="V5:V40" si="0">T5*U5</f>
        <v>6048</v>
      </c>
      <c r="W5" s="129" t="s">
        <v>38</v>
      </c>
      <c r="X5" s="14" t="s">
        <v>39</v>
      </c>
      <c r="Y5" s="14"/>
    </row>
    <row r="6" s="92" customFormat="1" ht="18.95" customHeight="1" spans="1:25">
      <c r="A6" s="104">
        <v>2</v>
      </c>
      <c r="B6" s="105">
        <v>0.341666666666667</v>
      </c>
      <c r="C6" s="14" t="s">
        <v>40</v>
      </c>
      <c r="D6" s="14" t="s">
        <v>41</v>
      </c>
      <c r="E6" s="14" t="s">
        <v>42</v>
      </c>
      <c r="F6" s="106">
        <v>18260762268</v>
      </c>
      <c r="G6" s="14" t="s">
        <v>33</v>
      </c>
      <c r="H6" s="106" t="s">
        <v>34</v>
      </c>
      <c r="I6" s="14" t="s">
        <v>35</v>
      </c>
      <c r="J6" s="119" t="s">
        <v>36</v>
      </c>
      <c r="K6" s="120">
        <v>96.46</v>
      </c>
      <c r="L6" s="120">
        <v>23.02</v>
      </c>
      <c r="M6" s="120">
        <v>73.44</v>
      </c>
      <c r="N6" s="106"/>
      <c r="O6" s="14"/>
      <c r="P6" s="106"/>
      <c r="Q6" s="129" t="s">
        <v>37</v>
      </c>
      <c r="R6" s="106">
        <v>8</v>
      </c>
      <c r="S6" s="120">
        <v>1.04</v>
      </c>
      <c r="T6" s="120">
        <v>72.4</v>
      </c>
      <c r="U6" s="106">
        <v>108</v>
      </c>
      <c r="V6" s="106">
        <f t="shared" si="0"/>
        <v>7819.2</v>
      </c>
      <c r="W6" s="129" t="s">
        <v>38</v>
      </c>
      <c r="X6" s="14" t="s">
        <v>39</v>
      </c>
      <c r="Y6" s="14"/>
    </row>
    <row r="7" s="92" customFormat="1" ht="18.95" customHeight="1" spans="1:25">
      <c r="A7" s="104">
        <v>3</v>
      </c>
      <c r="B7" s="105">
        <v>0.34375</v>
      </c>
      <c r="C7" s="14" t="s">
        <v>43</v>
      </c>
      <c r="D7" s="14" t="s">
        <v>41</v>
      </c>
      <c r="E7" s="14" t="s">
        <v>44</v>
      </c>
      <c r="F7" s="106">
        <v>13914864932</v>
      </c>
      <c r="G7" s="14" t="s">
        <v>33</v>
      </c>
      <c r="H7" s="106" t="s">
        <v>34</v>
      </c>
      <c r="I7" s="14" t="s">
        <v>35</v>
      </c>
      <c r="J7" s="119" t="s">
        <v>36</v>
      </c>
      <c r="K7" s="120">
        <v>97.98</v>
      </c>
      <c r="L7" s="120">
        <v>22.72</v>
      </c>
      <c r="M7" s="120">
        <v>75.26</v>
      </c>
      <c r="N7" s="106"/>
      <c r="O7" s="14"/>
      <c r="P7" s="106"/>
      <c r="Q7" s="129" t="s">
        <v>37</v>
      </c>
      <c r="R7" s="106">
        <v>7</v>
      </c>
      <c r="S7" s="120">
        <v>1.06</v>
      </c>
      <c r="T7" s="120">
        <v>74.2</v>
      </c>
      <c r="U7" s="106">
        <v>108</v>
      </c>
      <c r="V7" s="106">
        <f t="shared" si="0"/>
        <v>8013.6</v>
      </c>
      <c r="W7" s="129" t="s">
        <v>38</v>
      </c>
      <c r="X7" s="14" t="s">
        <v>39</v>
      </c>
      <c r="Y7" s="14"/>
    </row>
    <row r="8" s="93" customFormat="1" ht="18.95" customHeight="1" spans="1:25">
      <c r="A8" s="107">
        <v>4</v>
      </c>
      <c r="B8" s="105">
        <v>0.354861111111111</v>
      </c>
      <c r="C8" s="14" t="s">
        <v>45</v>
      </c>
      <c r="D8" s="14" t="s">
        <v>41</v>
      </c>
      <c r="E8" s="14" t="s">
        <v>46</v>
      </c>
      <c r="F8" s="106">
        <v>13952270866</v>
      </c>
      <c r="G8" s="14" t="s">
        <v>33</v>
      </c>
      <c r="H8" s="106" t="s">
        <v>34</v>
      </c>
      <c r="I8" s="14" t="s">
        <v>35</v>
      </c>
      <c r="J8" s="119" t="s">
        <v>36</v>
      </c>
      <c r="K8" s="120">
        <v>94.58</v>
      </c>
      <c r="L8" s="120">
        <v>22.92</v>
      </c>
      <c r="M8" s="120">
        <v>71.66</v>
      </c>
      <c r="N8" s="106"/>
      <c r="O8" s="14"/>
      <c r="P8" s="106"/>
      <c r="Q8" s="129" t="s">
        <v>37</v>
      </c>
      <c r="R8" s="106">
        <v>7</v>
      </c>
      <c r="S8" s="120">
        <v>1.06</v>
      </c>
      <c r="T8" s="120">
        <v>70.6</v>
      </c>
      <c r="U8" s="106">
        <v>108</v>
      </c>
      <c r="V8" s="106">
        <f t="shared" si="0"/>
        <v>7624.8</v>
      </c>
      <c r="W8" s="129" t="s">
        <v>38</v>
      </c>
      <c r="X8" s="14" t="s">
        <v>39</v>
      </c>
      <c r="Y8" s="14"/>
    </row>
    <row r="9" s="93" customFormat="1" ht="18.95" customHeight="1" spans="1:25">
      <c r="A9" s="107">
        <v>5</v>
      </c>
      <c r="B9" s="105">
        <v>0.495138888888889</v>
      </c>
      <c r="C9" s="14" t="s">
        <v>47</v>
      </c>
      <c r="D9" s="14" t="s">
        <v>48</v>
      </c>
      <c r="E9" s="14" t="s">
        <v>49</v>
      </c>
      <c r="F9" s="106">
        <v>17772280398</v>
      </c>
      <c r="G9" s="14" t="s">
        <v>33</v>
      </c>
      <c r="H9" s="106" t="s">
        <v>34</v>
      </c>
      <c r="I9" s="14" t="s">
        <v>35</v>
      </c>
      <c r="J9" s="119" t="s">
        <v>36</v>
      </c>
      <c r="K9" s="120">
        <v>93.62</v>
      </c>
      <c r="L9" s="120">
        <v>21.76</v>
      </c>
      <c r="M9" s="120">
        <v>71.86</v>
      </c>
      <c r="N9" s="106"/>
      <c r="O9" s="14"/>
      <c r="P9" s="106"/>
      <c r="Q9" s="129" t="s">
        <v>37</v>
      </c>
      <c r="R9" s="106">
        <v>8</v>
      </c>
      <c r="S9" s="120">
        <v>1.06</v>
      </c>
      <c r="T9" s="120">
        <v>70.8</v>
      </c>
      <c r="U9" s="106">
        <v>108</v>
      </c>
      <c r="V9" s="106">
        <f t="shared" si="0"/>
        <v>7646.4</v>
      </c>
      <c r="W9" s="129" t="s">
        <v>38</v>
      </c>
      <c r="X9" s="14" t="s">
        <v>39</v>
      </c>
      <c r="Y9" s="14"/>
    </row>
    <row r="10" s="93" customFormat="1" ht="18.95" customHeight="1" spans="1:25">
      <c r="A10" s="107">
        <v>6</v>
      </c>
      <c r="B10" s="105">
        <v>0.547222222222222</v>
      </c>
      <c r="C10" s="14" t="s">
        <v>40</v>
      </c>
      <c r="D10" s="14" t="s">
        <v>41</v>
      </c>
      <c r="E10" s="14" t="s">
        <v>42</v>
      </c>
      <c r="F10" s="106">
        <v>18260762268</v>
      </c>
      <c r="G10" s="14" t="s">
        <v>33</v>
      </c>
      <c r="H10" s="106" t="s">
        <v>34</v>
      </c>
      <c r="I10" s="14" t="s">
        <v>35</v>
      </c>
      <c r="J10" s="119" t="s">
        <v>36</v>
      </c>
      <c r="K10" s="120">
        <v>92.74</v>
      </c>
      <c r="L10" s="106">
        <v>23</v>
      </c>
      <c r="M10" s="106">
        <v>69.74</v>
      </c>
      <c r="N10" s="106"/>
      <c r="O10" s="106"/>
      <c r="P10" s="106"/>
      <c r="Q10" s="129" t="s">
        <v>37</v>
      </c>
      <c r="R10" s="106">
        <v>8</v>
      </c>
      <c r="S10" s="106">
        <v>1.04</v>
      </c>
      <c r="T10" s="106">
        <v>68.7</v>
      </c>
      <c r="U10" s="106">
        <v>108</v>
      </c>
      <c r="V10" s="106">
        <f t="shared" si="0"/>
        <v>7419.6</v>
      </c>
      <c r="W10" s="129" t="s">
        <v>38</v>
      </c>
      <c r="X10" s="14" t="s">
        <v>39</v>
      </c>
      <c r="Y10" s="14"/>
    </row>
    <row r="11" s="92" customFormat="1" ht="18.95" customHeight="1" spans="1:25">
      <c r="A11" s="104">
        <v>7</v>
      </c>
      <c r="B11" s="105">
        <v>0.558333333333333</v>
      </c>
      <c r="C11" s="14" t="s">
        <v>50</v>
      </c>
      <c r="D11" s="14" t="s">
        <v>41</v>
      </c>
      <c r="E11" s="14" t="s">
        <v>51</v>
      </c>
      <c r="F11" s="106">
        <v>15952109525</v>
      </c>
      <c r="G11" s="14" t="s">
        <v>33</v>
      </c>
      <c r="H11" s="106" t="s">
        <v>34</v>
      </c>
      <c r="I11" s="14" t="s">
        <v>35</v>
      </c>
      <c r="J11" s="119" t="s">
        <v>36</v>
      </c>
      <c r="K11" s="119">
        <v>98.6</v>
      </c>
      <c r="L11" s="106">
        <v>23.48</v>
      </c>
      <c r="M11" s="106">
        <v>75.12</v>
      </c>
      <c r="N11" s="106"/>
      <c r="O11" s="106"/>
      <c r="P11" s="106"/>
      <c r="Q11" s="129" t="s">
        <v>37</v>
      </c>
      <c r="R11" s="106">
        <v>8</v>
      </c>
      <c r="S11" s="106">
        <v>1.02</v>
      </c>
      <c r="T11" s="106">
        <v>74.1</v>
      </c>
      <c r="U11" s="106">
        <v>108</v>
      </c>
      <c r="V11" s="106">
        <f t="shared" si="0"/>
        <v>8002.8</v>
      </c>
      <c r="W11" s="129" t="s">
        <v>52</v>
      </c>
      <c r="X11" s="14" t="s">
        <v>39</v>
      </c>
      <c r="Y11" s="14"/>
    </row>
    <row r="12" s="92" customFormat="1" ht="18.95" customHeight="1" spans="1:25">
      <c r="A12" s="104">
        <v>8</v>
      </c>
      <c r="B12" s="105">
        <v>0.582638888888889</v>
      </c>
      <c r="C12" s="14" t="s">
        <v>31</v>
      </c>
      <c r="D12" s="14" t="s">
        <v>32</v>
      </c>
      <c r="E12" s="14" t="s">
        <v>32</v>
      </c>
      <c r="F12" s="106">
        <v>13952127361</v>
      </c>
      <c r="G12" s="14" t="s">
        <v>33</v>
      </c>
      <c r="H12" s="106" t="s">
        <v>34</v>
      </c>
      <c r="I12" s="14" t="s">
        <v>35</v>
      </c>
      <c r="J12" s="119" t="s">
        <v>36</v>
      </c>
      <c r="K12" s="120">
        <v>72.76</v>
      </c>
      <c r="L12" s="106">
        <v>18.34</v>
      </c>
      <c r="M12" s="106">
        <v>54.42</v>
      </c>
      <c r="N12" s="106"/>
      <c r="O12" s="106"/>
      <c r="P12" s="106"/>
      <c r="Q12" s="129" t="s">
        <v>37</v>
      </c>
      <c r="R12" s="106">
        <v>8</v>
      </c>
      <c r="S12" s="106">
        <v>1.02</v>
      </c>
      <c r="T12" s="106">
        <v>53.4</v>
      </c>
      <c r="U12" s="106">
        <v>108</v>
      </c>
      <c r="V12" s="106">
        <f t="shared" si="0"/>
        <v>5767.2</v>
      </c>
      <c r="W12" s="129" t="s">
        <v>52</v>
      </c>
      <c r="X12" s="14" t="s">
        <v>39</v>
      </c>
      <c r="Y12" s="106"/>
    </row>
    <row r="13" s="92" customFormat="1" ht="18.95" customHeight="1" spans="1:25">
      <c r="A13" s="104">
        <v>9</v>
      </c>
      <c r="B13" s="105">
        <v>0.609027777777778</v>
      </c>
      <c r="C13" s="14" t="s">
        <v>45</v>
      </c>
      <c r="D13" s="14" t="s">
        <v>41</v>
      </c>
      <c r="E13" s="14" t="s">
        <v>53</v>
      </c>
      <c r="F13" s="106">
        <v>15062050872</v>
      </c>
      <c r="G13" s="14" t="s">
        <v>33</v>
      </c>
      <c r="H13" s="106" t="s">
        <v>34</v>
      </c>
      <c r="I13" s="14" t="s">
        <v>35</v>
      </c>
      <c r="J13" s="119" t="s">
        <v>36</v>
      </c>
      <c r="K13" s="120">
        <v>91.64</v>
      </c>
      <c r="L13" s="106">
        <v>22.84</v>
      </c>
      <c r="M13" s="106">
        <v>68.8</v>
      </c>
      <c r="N13" s="106"/>
      <c r="O13" s="14"/>
      <c r="P13" s="106"/>
      <c r="Q13" s="129" t="s">
        <v>37</v>
      </c>
      <c r="R13" s="106">
        <v>7</v>
      </c>
      <c r="S13" s="106">
        <v>1</v>
      </c>
      <c r="T13" s="106">
        <v>67.8</v>
      </c>
      <c r="U13" s="106">
        <v>108</v>
      </c>
      <c r="V13" s="106">
        <f t="shared" si="0"/>
        <v>7322.4</v>
      </c>
      <c r="W13" s="129" t="s">
        <v>52</v>
      </c>
      <c r="X13" s="14" t="s">
        <v>39</v>
      </c>
      <c r="Y13" s="14"/>
    </row>
    <row r="14" s="92" customFormat="1" ht="18.95" customHeight="1" spans="1:25">
      <c r="A14" s="104">
        <v>10</v>
      </c>
      <c r="B14" s="105">
        <v>0.6125</v>
      </c>
      <c r="C14" s="14" t="s">
        <v>43</v>
      </c>
      <c r="D14" s="14" t="s">
        <v>41</v>
      </c>
      <c r="E14" s="14" t="s">
        <v>54</v>
      </c>
      <c r="F14" s="106">
        <v>13815385227</v>
      </c>
      <c r="G14" s="14" t="s">
        <v>33</v>
      </c>
      <c r="H14" s="106" t="s">
        <v>34</v>
      </c>
      <c r="I14" s="14" t="s">
        <v>35</v>
      </c>
      <c r="J14" s="119" t="s">
        <v>36</v>
      </c>
      <c r="K14" s="120">
        <v>93.86</v>
      </c>
      <c r="L14" s="106">
        <v>22.62</v>
      </c>
      <c r="M14" s="106">
        <v>71.24</v>
      </c>
      <c r="N14" s="106"/>
      <c r="O14" s="106"/>
      <c r="P14" s="106"/>
      <c r="Q14" s="129" t="s">
        <v>37</v>
      </c>
      <c r="R14" s="106">
        <v>7</v>
      </c>
      <c r="S14" s="106">
        <v>1.04</v>
      </c>
      <c r="T14" s="106">
        <v>70.2</v>
      </c>
      <c r="U14" s="106">
        <v>108</v>
      </c>
      <c r="V14" s="106">
        <f t="shared" si="0"/>
        <v>7581.6</v>
      </c>
      <c r="W14" s="129" t="s">
        <v>52</v>
      </c>
      <c r="X14" s="14" t="s">
        <v>39</v>
      </c>
      <c r="Y14" s="14"/>
    </row>
    <row r="15" s="92" customFormat="1" ht="18.95" customHeight="1" spans="1:25">
      <c r="A15" s="104">
        <v>11</v>
      </c>
      <c r="B15" s="105">
        <v>0.736805555555556</v>
      </c>
      <c r="C15" s="14" t="s">
        <v>47</v>
      </c>
      <c r="D15" s="14" t="s">
        <v>48</v>
      </c>
      <c r="E15" s="14" t="s">
        <v>49</v>
      </c>
      <c r="F15" s="106">
        <v>17772280398</v>
      </c>
      <c r="G15" s="14" t="s">
        <v>33</v>
      </c>
      <c r="H15" s="106" t="s">
        <v>34</v>
      </c>
      <c r="I15" s="14" t="s">
        <v>35</v>
      </c>
      <c r="J15" s="119" t="s">
        <v>36</v>
      </c>
      <c r="K15" s="120">
        <v>92.94</v>
      </c>
      <c r="L15" s="106">
        <v>21.68</v>
      </c>
      <c r="M15" s="106">
        <v>71.26</v>
      </c>
      <c r="N15" s="106"/>
      <c r="O15" s="106"/>
      <c r="P15" s="106"/>
      <c r="Q15" s="129" t="s">
        <v>37</v>
      </c>
      <c r="R15" s="106">
        <v>7</v>
      </c>
      <c r="S15" s="106">
        <v>1.06</v>
      </c>
      <c r="T15" s="106">
        <v>70.2</v>
      </c>
      <c r="U15" s="106">
        <v>108</v>
      </c>
      <c r="V15" s="106">
        <f t="shared" si="0"/>
        <v>7581.6</v>
      </c>
      <c r="W15" s="129" t="s">
        <v>55</v>
      </c>
      <c r="X15" s="14" t="s">
        <v>56</v>
      </c>
      <c r="Y15" s="14"/>
    </row>
    <row r="16" s="92" customFormat="1" ht="18.95" customHeight="1" spans="1:25">
      <c r="A16" s="104">
        <v>12</v>
      </c>
      <c r="B16" s="105">
        <v>0.796527777777778</v>
      </c>
      <c r="C16" s="14" t="s">
        <v>57</v>
      </c>
      <c r="D16" s="14" t="s">
        <v>58</v>
      </c>
      <c r="E16" s="14" t="s">
        <v>58</v>
      </c>
      <c r="F16" s="106">
        <v>15852278022</v>
      </c>
      <c r="G16" s="14" t="s">
        <v>33</v>
      </c>
      <c r="H16" s="106" t="s">
        <v>34</v>
      </c>
      <c r="I16" s="14" t="s">
        <v>35</v>
      </c>
      <c r="J16" s="119" t="s">
        <v>36</v>
      </c>
      <c r="K16" s="120">
        <v>56.78</v>
      </c>
      <c r="L16" s="106">
        <v>14.74</v>
      </c>
      <c r="M16" s="106">
        <v>42.04</v>
      </c>
      <c r="N16" s="106"/>
      <c r="O16" s="106"/>
      <c r="P16" s="106"/>
      <c r="Q16" s="129" t="s">
        <v>37</v>
      </c>
      <c r="R16" s="106">
        <v>7</v>
      </c>
      <c r="S16" s="106">
        <v>0.54</v>
      </c>
      <c r="T16" s="106">
        <v>41.5</v>
      </c>
      <c r="U16" s="106">
        <v>108</v>
      </c>
      <c r="V16" s="106">
        <f t="shared" si="0"/>
        <v>4482</v>
      </c>
      <c r="W16" s="129" t="s">
        <v>55</v>
      </c>
      <c r="X16" s="14" t="s">
        <v>56</v>
      </c>
      <c r="Y16" s="14"/>
    </row>
    <row r="17" s="92" customFormat="1" ht="18.95" customHeight="1" spans="1:25">
      <c r="A17" s="104">
        <v>13</v>
      </c>
      <c r="B17" s="105">
        <v>0.798611111111111</v>
      </c>
      <c r="C17" s="14" t="s">
        <v>59</v>
      </c>
      <c r="D17" s="14" t="s">
        <v>60</v>
      </c>
      <c r="E17" s="14" t="s">
        <v>60</v>
      </c>
      <c r="F17" s="106">
        <v>15052053200</v>
      </c>
      <c r="G17" s="14" t="s">
        <v>33</v>
      </c>
      <c r="H17" s="106" t="s">
        <v>34</v>
      </c>
      <c r="I17" s="14" t="s">
        <v>35</v>
      </c>
      <c r="J17" s="119" t="s">
        <v>36</v>
      </c>
      <c r="K17" s="119">
        <v>55.16</v>
      </c>
      <c r="L17" s="106">
        <v>14.96</v>
      </c>
      <c r="M17" s="106">
        <v>40.2</v>
      </c>
      <c r="N17" s="106"/>
      <c r="O17" s="106"/>
      <c r="P17" s="106"/>
      <c r="Q17" s="129" t="s">
        <v>37</v>
      </c>
      <c r="R17" s="106">
        <v>7</v>
      </c>
      <c r="S17" s="106">
        <v>0.5</v>
      </c>
      <c r="T17" s="106">
        <v>39.7</v>
      </c>
      <c r="U17" s="106">
        <v>108</v>
      </c>
      <c r="V17" s="106">
        <f t="shared" si="0"/>
        <v>4287.6</v>
      </c>
      <c r="W17" s="129" t="s">
        <v>55</v>
      </c>
      <c r="X17" s="14" t="s">
        <v>56</v>
      </c>
      <c r="Y17" s="14"/>
    </row>
    <row r="18" s="92" customFormat="1" ht="18.95" customHeight="1" spans="1:25">
      <c r="A18" s="104">
        <v>14</v>
      </c>
      <c r="B18" s="105">
        <v>0.8</v>
      </c>
      <c r="C18" s="14" t="s">
        <v>61</v>
      </c>
      <c r="D18" s="14" t="s">
        <v>62</v>
      </c>
      <c r="E18" s="14" t="s">
        <v>62</v>
      </c>
      <c r="F18" s="106">
        <v>15252229687</v>
      </c>
      <c r="G18" s="14" t="s">
        <v>33</v>
      </c>
      <c r="H18" s="106" t="s">
        <v>34</v>
      </c>
      <c r="I18" s="14" t="s">
        <v>35</v>
      </c>
      <c r="J18" s="119" t="s">
        <v>36</v>
      </c>
      <c r="K18" s="119">
        <v>57.16</v>
      </c>
      <c r="L18" s="14">
        <v>14.74</v>
      </c>
      <c r="M18" s="106">
        <v>42.42</v>
      </c>
      <c r="N18" s="106"/>
      <c r="O18" s="14"/>
      <c r="P18" s="106"/>
      <c r="Q18" s="129" t="s">
        <v>37</v>
      </c>
      <c r="R18" s="106">
        <v>7</v>
      </c>
      <c r="S18" s="106">
        <v>0.52</v>
      </c>
      <c r="T18" s="106">
        <v>41.9</v>
      </c>
      <c r="U18" s="106">
        <v>108</v>
      </c>
      <c r="V18" s="106">
        <f t="shared" si="0"/>
        <v>4525.2</v>
      </c>
      <c r="W18" s="129" t="s">
        <v>55</v>
      </c>
      <c r="X18" s="14" t="s">
        <v>56</v>
      </c>
      <c r="Y18" s="106"/>
    </row>
    <row r="19" s="92" customFormat="1" ht="18.95" customHeight="1" spans="1:66">
      <c r="A19" s="104">
        <v>15</v>
      </c>
      <c r="B19" s="105">
        <v>0.801388888888889</v>
      </c>
      <c r="C19" s="14" t="s">
        <v>63</v>
      </c>
      <c r="D19" s="14" t="s">
        <v>64</v>
      </c>
      <c r="E19" s="14" t="s">
        <v>64</v>
      </c>
      <c r="F19" s="106">
        <v>13952109001</v>
      </c>
      <c r="G19" s="14" t="s">
        <v>33</v>
      </c>
      <c r="H19" s="106" t="s">
        <v>34</v>
      </c>
      <c r="I19" s="14" t="s">
        <v>35</v>
      </c>
      <c r="J19" s="119" t="s">
        <v>36</v>
      </c>
      <c r="K19" s="120">
        <v>53.74</v>
      </c>
      <c r="L19" s="106">
        <v>14.92</v>
      </c>
      <c r="M19" s="106">
        <v>38.82</v>
      </c>
      <c r="N19" s="106"/>
      <c r="O19" s="106"/>
      <c r="P19" s="106"/>
      <c r="Q19" s="129" t="s">
        <v>37</v>
      </c>
      <c r="R19" s="106">
        <v>8</v>
      </c>
      <c r="S19" s="106">
        <v>0.52</v>
      </c>
      <c r="T19" s="106">
        <v>38.3</v>
      </c>
      <c r="U19" s="106">
        <v>108</v>
      </c>
      <c r="V19" s="106">
        <f t="shared" si="0"/>
        <v>4136.4</v>
      </c>
      <c r="W19" s="129" t="s">
        <v>55</v>
      </c>
      <c r="X19" s="14" t="s">
        <v>56</v>
      </c>
      <c r="Y19" s="106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</row>
    <row r="20" s="92" customFormat="1" ht="18.95" customHeight="1" spans="1:25">
      <c r="A20" s="104">
        <v>16</v>
      </c>
      <c r="B20" s="105">
        <v>0.802777777777778</v>
      </c>
      <c r="C20" s="14" t="s">
        <v>65</v>
      </c>
      <c r="D20" s="14" t="s">
        <v>66</v>
      </c>
      <c r="E20" s="14" t="s">
        <v>66</v>
      </c>
      <c r="F20" s="106">
        <v>18352244608</v>
      </c>
      <c r="G20" s="14" t="s">
        <v>33</v>
      </c>
      <c r="H20" s="106" t="s">
        <v>34</v>
      </c>
      <c r="I20" s="14" t="s">
        <v>35</v>
      </c>
      <c r="J20" s="119" t="s">
        <v>36</v>
      </c>
      <c r="K20" s="120">
        <v>57.06</v>
      </c>
      <c r="L20" s="106">
        <v>14.28</v>
      </c>
      <c r="M20" s="106">
        <v>42.78</v>
      </c>
      <c r="N20" s="106"/>
      <c r="O20" s="106"/>
      <c r="P20" s="106"/>
      <c r="Q20" s="129" t="s">
        <v>37</v>
      </c>
      <c r="R20" s="106">
        <v>7</v>
      </c>
      <c r="S20" s="106">
        <v>0.58</v>
      </c>
      <c r="T20" s="106">
        <v>42.2</v>
      </c>
      <c r="U20" s="106">
        <v>108</v>
      </c>
      <c r="V20" s="106">
        <f t="shared" si="0"/>
        <v>4557.6</v>
      </c>
      <c r="W20" s="129" t="s">
        <v>55</v>
      </c>
      <c r="X20" s="14" t="s">
        <v>56</v>
      </c>
      <c r="Y20" s="106"/>
    </row>
    <row r="21" s="92" customFormat="1" ht="18.95" customHeight="1" spans="1:25">
      <c r="A21" s="104">
        <v>17</v>
      </c>
      <c r="B21" s="105">
        <v>0.805555555555555</v>
      </c>
      <c r="C21" s="14" t="s">
        <v>50</v>
      </c>
      <c r="D21" s="14" t="s">
        <v>41</v>
      </c>
      <c r="E21" s="14" t="s">
        <v>51</v>
      </c>
      <c r="F21" s="106">
        <v>15952109525</v>
      </c>
      <c r="G21" s="14" t="s">
        <v>33</v>
      </c>
      <c r="H21" s="106" t="s">
        <v>34</v>
      </c>
      <c r="I21" s="14" t="s">
        <v>35</v>
      </c>
      <c r="J21" s="119" t="s">
        <v>36</v>
      </c>
      <c r="K21" s="120">
        <v>98.04</v>
      </c>
      <c r="L21" s="106">
        <v>23.44</v>
      </c>
      <c r="M21" s="106">
        <v>74.6</v>
      </c>
      <c r="N21" s="106"/>
      <c r="O21" s="106"/>
      <c r="P21" s="106"/>
      <c r="Q21" s="129" t="s">
        <v>37</v>
      </c>
      <c r="R21" s="106">
        <v>8</v>
      </c>
      <c r="S21" s="106">
        <v>1</v>
      </c>
      <c r="T21" s="106">
        <v>73.6</v>
      </c>
      <c r="U21" s="106">
        <v>108</v>
      </c>
      <c r="V21" s="106">
        <f t="shared" si="0"/>
        <v>7948.8</v>
      </c>
      <c r="W21" s="129" t="s">
        <v>55</v>
      </c>
      <c r="X21" s="14" t="s">
        <v>56</v>
      </c>
      <c r="Y21" s="106"/>
    </row>
    <row r="22" s="92" customFormat="1" ht="18.95" customHeight="1" spans="1:25">
      <c r="A22" s="104">
        <v>18</v>
      </c>
      <c r="B22" s="105">
        <v>0.834722222222222</v>
      </c>
      <c r="C22" s="14" t="s">
        <v>45</v>
      </c>
      <c r="D22" s="14" t="s">
        <v>41</v>
      </c>
      <c r="E22" s="14" t="s">
        <v>67</v>
      </c>
      <c r="F22" s="106">
        <v>15062050872</v>
      </c>
      <c r="G22" s="14" t="s">
        <v>33</v>
      </c>
      <c r="H22" s="106" t="s">
        <v>34</v>
      </c>
      <c r="I22" s="14" t="s">
        <v>35</v>
      </c>
      <c r="J22" s="119" t="s">
        <v>36</v>
      </c>
      <c r="K22" s="120">
        <v>91.8</v>
      </c>
      <c r="L22" s="106">
        <v>22.8</v>
      </c>
      <c r="M22" s="106">
        <v>69</v>
      </c>
      <c r="N22" s="106"/>
      <c r="O22" s="106"/>
      <c r="P22" s="106"/>
      <c r="Q22" s="129" t="s">
        <v>37</v>
      </c>
      <c r="R22" s="106">
        <v>8</v>
      </c>
      <c r="S22" s="106">
        <v>1</v>
      </c>
      <c r="T22" s="106">
        <v>68</v>
      </c>
      <c r="U22" s="106">
        <v>108</v>
      </c>
      <c r="V22" s="106">
        <f t="shared" si="0"/>
        <v>7344</v>
      </c>
      <c r="W22" s="129" t="s">
        <v>55</v>
      </c>
      <c r="X22" s="14" t="s">
        <v>56</v>
      </c>
      <c r="Y22" s="106"/>
    </row>
    <row r="23" s="92" customFormat="1" ht="18.95" customHeight="1" spans="1:66">
      <c r="A23" s="104">
        <v>19</v>
      </c>
      <c r="B23" s="105">
        <v>0.836805555555555</v>
      </c>
      <c r="C23" s="14" t="s">
        <v>68</v>
      </c>
      <c r="D23" s="14" t="s">
        <v>48</v>
      </c>
      <c r="E23" s="14" t="s">
        <v>69</v>
      </c>
      <c r="F23" s="106">
        <v>15050087489</v>
      </c>
      <c r="G23" s="14" t="s">
        <v>33</v>
      </c>
      <c r="H23" s="106" t="s">
        <v>34</v>
      </c>
      <c r="I23" s="14" t="s">
        <v>35</v>
      </c>
      <c r="J23" s="119" t="s">
        <v>36</v>
      </c>
      <c r="K23" s="120">
        <v>95.22</v>
      </c>
      <c r="L23" s="14">
        <v>23.64</v>
      </c>
      <c r="M23" s="106">
        <v>71.58</v>
      </c>
      <c r="N23" s="106"/>
      <c r="O23" s="106"/>
      <c r="P23" s="106"/>
      <c r="Q23" s="129" t="s">
        <v>37</v>
      </c>
      <c r="R23" s="106">
        <v>8</v>
      </c>
      <c r="S23" s="106">
        <v>1.08</v>
      </c>
      <c r="T23" s="106">
        <v>70.5</v>
      </c>
      <c r="U23" s="106">
        <v>108</v>
      </c>
      <c r="V23" s="106">
        <f t="shared" si="0"/>
        <v>7614</v>
      </c>
      <c r="W23" s="129" t="s">
        <v>55</v>
      </c>
      <c r="X23" s="14" t="s">
        <v>56</v>
      </c>
      <c r="Y23" s="14" t="s">
        <v>70</v>
      </c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</row>
    <row r="24" s="92" customFormat="1" ht="18.95" customHeight="1" spans="1:66">
      <c r="A24" s="104">
        <v>20</v>
      </c>
      <c r="B24" s="105">
        <v>0.838194444444444</v>
      </c>
      <c r="C24" s="14" t="s">
        <v>71</v>
      </c>
      <c r="D24" s="14" t="s">
        <v>72</v>
      </c>
      <c r="E24" s="14" t="s">
        <v>72</v>
      </c>
      <c r="F24" s="106">
        <v>13914832699</v>
      </c>
      <c r="G24" s="14" t="s">
        <v>33</v>
      </c>
      <c r="H24" s="106" t="s">
        <v>34</v>
      </c>
      <c r="I24" s="14" t="s">
        <v>35</v>
      </c>
      <c r="J24" s="119" t="s">
        <v>36</v>
      </c>
      <c r="K24" s="120">
        <v>57.6</v>
      </c>
      <c r="L24" s="106">
        <v>15.9</v>
      </c>
      <c r="M24" s="106">
        <v>41.7</v>
      </c>
      <c r="N24" s="106"/>
      <c r="O24" s="14"/>
      <c r="P24" s="106"/>
      <c r="Q24" s="129" t="s">
        <v>37</v>
      </c>
      <c r="R24" s="106">
        <v>7</v>
      </c>
      <c r="S24" s="106">
        <v>0.5</v>
      </c>
      <c r="T24" s="106">
        <v>41.2</v>
      </c>
      <c r="U24" s="106">
        <v>108</v>
      </c>
      <c r="V24" s="106">
        <f t="shared" si="0"/>
        <v>4449.6</v>
      </c>
      <c r="W24" s="129" t="s">
        <v>55</v>
      </c>
      <c r="X24" s="14" t="s">
        <v>56</v>
      </c>
      <c r="Y24" s="106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</row>
    <row r="25" s="92" customFormat="1" ht="18.95" customHeight="1" spans="1:66">
      <c r="A25" s="104">
        <v>21</v>
      </c>
      <c r="B25" s="105">
        <v>0.908333333333333</v>
      </c>
      <c r="C25" s="14" t="s">
        <v>73</v>
      </c>
      <c r="D25" s="14" t="s">
        <v>74</v>
      </c>
      <c r="E25" s="14" t="s">
        <v>75</v>
      </c>
      <c r="F25" s="106">
        <v>13305228784</v>
      </c>
      <c r="G25" s="14" t="s">
        <v>33</v>
      </c>
      <c r="H25" s="106" t="s">
        <v>76</v>
      </c>
      <c r="I25" s="14" t="s">
        <v>77</v>
      </c>
      <c r="J25" s="119" t="s">
        <v>78</v>
      </c>
      <c r="K25" s="120">
        <v>84.78</v>
      </c>
      <c r="L25" s="106">
        <v>21.52</v>
      </c>
      <c r="M25" s="106">
        <v>60.26</v>
      </c>
      <c r="N25" s="106">
        <v>7</v>
      </c>
      <c r="O25" s="106">
        <v>1.8</v>
      </c>
      <c r="P25" s="106">
        <v>2.8</v>
      </c>
      <c r="Q25" s="129" t="s">
        <v>79</v>
      </c>
      <c r="R25" s="106"/>
      <c r="S25" s="106">
        <v>1.76</v>
      </c>
      <c r="T25" s="106">
        <v>58.5</v>
      </c>
      <c r="U25" s="106">
        <v>109</v>
      </c>
      <c r="V25" s="106">
        <f t="shared" si="0"/>
        <v>6376.5</v>
      </c>
      <c r="W25" s="129" t="s">
        <v>55</v>
      </c>
      <c r="X25" s="14" t="s">
        <v>56</v>
      </c>
      <c r="Y25" s="106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</row>
    <row r="26" ht="18.95" customHeight="1" spans="1:25">
      <c r="A26" s="104">
        <v>22</v>
      </c>
      <c r="B26" s="105">
        <v>0.909722222222222</v>
      </c>
      <c r="C26" s="14" t="s">
        <v>80</v>
      </c>
      <c r="D26" s="14" t="s">
        <v>81</v>
      </c>
      <c r="E26" s="14" t="s">
        <v>82</v>
      </c>
      <c r="F26" s="106">
        <v>13791579307</v>
      </c>
      <c r="G26" s="14" t="s">
        <v>33</v>
      </c>
      <c r="H26" s="106" t="s">
        <v>76</v>
      </c>
      <c r="I26" s="14" t="s">
        <v>77</v>
      </c>
      <c r="J26" s="119" t="s">
        <v>78</v>
      </c>
      <c r="K26" s="120">
        <v>80.2</v>
      </c>
      <c r="L26" s="106">
        <v>21.24</v>
      </c>
      <c r="M26" s="106">
        <v>58.96</v>
      </c>
      <c r="N26" s="106">
        <v>7</v>
      </c>
      <c r="O26" s="106">
        <v>1.8</v>
      </c>
      <c r="P26" s="106">
        <v>2.8</v>
      </c>
      <c r="Q26" s="129" t="s">
        <v>79</v>
      </c>
      <c r="R26" s="106"/>
      <c r="S26" s="106">
        <v>1.76</v>
      </c>
      <c r="T26" s="106">
        <v>57.2</v>
      </c>
      <c r="U26" s="106">
        <v>109</v>
      </c>
      <c r="V26" s="106">
        <f t="shared" si="0"/>
        <v>6234.8</v>
      </c>
      <c r="W26" s="129" t="s">
        <v>55</v>
      </c>
      <c r="X26" s="14" t="s">
        <v>56</v>
      </c>
      <c r="Y26" s="106"/>
    </row>
    <row r="27" ht="18.95" customHeight="1" spans="1:25">
      <c r="A27" s="104">
        <v>23</v>
      </c>
      <c r="B27" s="105">
        <v>0.911805555555556</v>
      </c>
      <c r="C27" s="14" t="s">
        <v>83</v>
      </c>
      <c r="D27" s="14" t="s">
        <v>84</v>
      </c>
      <c r="E27" s="14" t="s">
        <v>85</v>
      </c>
      <c r="F27" s="106">
        <v>13913488702</v>
      </c>
      <c r="G27" s="14" t="s">
        <v>33</v>
      </c>
      <c r="H27" s="106" t="s">
        <v>34</v>
      </c>
      <c r="I27" s="14" t="s">
        <v>35</v>
      </c>
      <c r="J27" s="119" t="s">
        <v>36</v>
      </c>
      <c r="K27" s="120">
        <v>80.64</v>
      </c>
      <c r="L27" s="106">
        <v>21.26</v>
      </c>
      <c r="M27" s="106">
        <v>59.38</v>
      </c>
      <c r="N27" s="106"/>
      <c r="O27" s="106"/>
      <c r="P27" s="106"/>
      <c r="Q27" s="129" t="s">
        <v>37</v>
      </c>
      <c r="R27" s="106"/>
      <c r="S27" s="106">
        <v>1.08</v>
      </c>
      <c r="T27" s="106">
        <v>58.3</v>
      </c>
      <c r="U27" s="106">
        <v>108</v>
      </c>
      <c r="V27" s="106">
        <f t="shared" si="0"/>
        <v>6296.4</v>
      </c>
      <c r="W27" s="129" t="s">
        <v>55</v>
      </c>
      <c r="X27" s="14" t="s">
        <v>56</v>
      </c>
      <c r="Y27" s="106"/>
    </row>
    <row r="28" ht="18.95" customHeight="1" spans="1:25">
      <c r="A28" s="104">
        <v>24</v>
      </c>
      <c r="B28" s="105">
        <v>0.972222222222222</v>
      </c>
      <c r="C28" s="14" t="s">
        <v>86</v>
      </c>
      <c r="D28" s="14" t="s">
        <v>48</v>
      </c>
      <c r="E28" s="14" t="s">
        <v>87</v>
      </c>
      <c r="F28" s="106">
        <v>15162001555</v>
      </c>
      <c r="G28" s="14" t="s">
        <v>33</v>
      </c>
      <c r="H28" s="106" t="s">
        <v>34</v>
      </c>
      <c r="I28" s="14" t="s">
        <v>35</v>
      </c>
      <c r="J28" s="119" t="s">
        <v>36</v>
      </c>
      <c r="K28" s="120">
        <v>100.12</v>
      </c>
      <c r="L28" s="106">
        <v>23.5</v>
      </c>
      <c r="M28" s="106">
        <v>76.62</v>
      </c>
      <c r="N28" s="106"/>
      <c r="O28" s="106"/>
      <c r="P28" s="106"/>
      <c r="Q28" s="129" t="s">
        <v>37</v>
      </c>
      <c r="R28" s="106"/>
      <c r="S28" s="106">
        <v>1.02</v>
      </c>
      <c r="T28" s="106">
        <v>75.6</v>
      </c>
      <c r="U28" s="106">
        <v>108</v>
      </c>
      <c r="V28" s="106">
        <f t="shared" si="0"/>
        <v>8164.8</v>
      </c>
      <c r="W28" s="129" t="s">
        <v>55</v>
      </c>
      <c r="X28" s="14" t="s">
        <v>56</v>
      </c>
      <c r="Y28" s="106"/>
    </row>
    <row r="29" ht="18.95" customHeight="1" spans="1:25">
      <c r="A29" s="104">
        <v>25</v>
      </c>
      <c r="B29" s="105">
        <v>0.981944444444444</v>
      </c>
      <c r="C29" s="14" t="s">
        <v>88</v>
      </c>
      <c r="D29" s="14" t="s">
        <v>81</v>
      </c>
      <c r="E29" s="14" t="s">
        <v>89</v>
      </c>
      <c r="F29" s="106">
        <v>13913462579</v>
      </c>
      <c r="G29" s="14" t="s">
        <v>90</v>
      </c>
      <c r="H29" s="108" t="s">
        <v>91</v>
      </c>
      <c r="I29" s="14" t="s">
        <v>77</v>
      </c>
      <c r="J29" s="119" t="s">
        <v>78</v>
      </c>
      <c r="K29" s="120">
        <v>107.98</v>
      </c>
      <c r="L29" s="106">
        <v>29.36</v>
      </c>
      <c r="M29" s="106">
        <v>78.62</v>
      </c>
      <c r="N29" s="106">
        <v>7</v>
      </c>
      <c r="O29" s="106">
        <v>1.8</v>
      </c>
      <c r="P29" s="106">
        <v>2.8</v>
      </c>
      <c r="Q29" s="129" t="s">
        <v>79</v>
      </c>
      <c r="R29" s="106"/>
      <c r="S29" s="106">
        <v>1.72</v>
      </c>
      <c r="T29" s="14">
        <v>76.9</v>
      </c>
      <c r="U29" s="106">
        <v>109</v>
      </c>
      <c r="V29" s="106">
        <f t="shared" si="0"/>
        <v>8382.1</v>
      </c>
      <c r="W29" s="129" t="s">
        <v>55</v>
      </c>
      <c r="X29" s="14" t="s">
        <v>56</v>
      </c>
      <c r="Y29" s="106"/>
    </row>
    <row r="30" ht="18.95" customHeight="1" spans="1:25">
      <c r="A30" s="104">
        <v>26</v>
      </c>
      <c r="B30" s="105">
        <v>0.984027777777778</v>
      </c>
      <c r="C30" s="14" t="s">
        <v>92</v>
      </c>
      <c r="D30" s="14" t="s">
        <v>93</v>
      </c>
      <c r="E30" s="14" t="s">
        <v>93</v>
      </c>
      <c r="F30" s="106">
        <v>15253915869</v>
      </c>
      <c r="G30" s="14" t="s">
        <v>90</v>
      </c>
      <c r="H30" s="108" t="s">
        <v>91</v>
      </c>
      <c r="I30" s="14" t="s">
        <v>77</v>
      </c>
      <c r="J30" s="119" t="s">
        <v>78</v>
      </c>
      <c r="K30" s="120">
        <v>92.94</v>
      </c>
      <c r="L30" s="106">
        <v>22.34</v>
      </c>
      <c r="M30" s="106">
        <v>70.6</v>
      </c>
      <c r="N30" s="106">
        <v>7</v>
      </c>
      <c r="O30" s="106">
        <v>1.8</v>
      </c>
      <c r="P30" s="106">
        <v>2.7</v>
      </c>
      <c r="Q30" s="129" t="s">
        <v>79</v>
      </c>
      <c r="R30" s="106"/>
      <c r="S30" s="106">
        <v>1.7</v>
      </c>
      <c r="T30" s="106">
        <v>68.9</v>
      </c>
      <c r="U30" s="106">
        <v>109</v>
      </c>
      <c r="V30" s="106">
        <f t="shared" si="0"/>
        <v>7510.1</v>
      </c>
      <c r="W30" s="129" t="s">
        <v>55</v>
      </c>
      <c r="X30" s="14" t="s">
        <v>56</v>
      </c>
      <c r="Y30" s="106"/>
    </row>
    <row r="31" ht="18.95" customHeight="1" spans="1:25">
      <c r="A31" s="104">
        <v>27</v>
      </c>
      <c r="B31" s="105">
        <v>0.985416666666667</v>
      </c>
      <c r="C31" s="14" t="s">
        <v>94</v>
      </c>
      <c r="D31" s="14" t="s">
        <v>95</v>
      </c>
      <c r="E31" s="14" t="s">
        <v>96</v>
      </c>
      <c r="F31" s="106">
        <v>18136028909</v>
      </c>
      <c r="G31" s="14" t="s">
        <v>90</v>
      </c>
      <c r="H31" s="108" t="s">
        <v>91</v>
      </c>
      <c r="I31" s="14" t="s">
        <v>77</v>
      </c>
      <c r="J31" s="119" t="s">
        <v>78</v>
      </c>
      <c r="K31" s="14">
        <v>97.04</v>
      </c>
      <c r="L31" s="106">
        <v>22.34</v>
      </c>
      <c r="M31" s="14">
        <v>74.7</v>
      </c>
      <c r="N31" s="106">
        <v>7</v>
      </c>
      <c r="O31" s="106">
        <v>1.8</v>
      </c>
      <c r="P31" s="106">
        <v>2.7</v>
      </c>
      <c r="Q31" s="129" t="s">
        <v>79</v>
      </c>
      <c r="R31" s="106"/>
      <c r="S31" s="106">
        <v>1.7</v>
      </c>
      <c r="T31" s="106">
        <v>73</v>
      </c>
      <c r="U31" s="106">
        <v>109</v>
      </c>
      <c r="V31" s="106">
        <f t="shared" si="0"/>
        <v>7957</v>
      </c>
      <c r="W31" s="129" t="s">
        <v>55</v>
      </c>
      <c r="X31" s="14" t="s">
        <v>56</v>
      </c>
      <c r="Y31" s="106"/>
    </row>
    <row r="32" ht="18.95" customHeight="1" spans="1:25">
      <c r="A32" s="104">
        <v>28</v>
      </c>
      <c r="B32" s="109">
        <v>0.986805555555556</v>
      </c>
      <c r="C32" s="14" t="s">
        <v>97</v>
      </c>
      <c r="D32" s="14" t="s">
        <v>98</v>
      </c>
      <c r="E32" s="14" t="s">
        <v>99</v>
      </c>
      <c r="F32" s="106">
        <v>18120023436</v>
      </c>
      <c r="G32" s="14" t="s">
        <v>90</v>
      </c>
      <c r="H32" s="108" t="s">
        <v>91</v>
      </c>
      <c r="I32" s="14" t="s">
        <v>77</v>
      </c>
      <c r="J32" s="119" t="s">
        <v>78</v>
      </c>
      <c r="K32" s="120">
        <v>86.4</v>
      </c>
      <c r="L32" s="106">
        <v>21.3</v>
      </c>
      <c r="M32" s="106">
        <v>65.1</v>
      </c>
      <c r="N32" s="106">
        <v>7</v>
      </c>
      <c r="O32" s="106">
        <v>1.8</v>
      </c>
      <c r="P32" s="106">
        <v>2.8</v>
      </c>
      <c r="Q32" s="129" t="s">
        <v>79</v>
      </c>
      <c r="R32" s="106"/>
      <c r="S32" s="106">
        <v>1.7</v>
      </c>
      <c r="T32" s="106">
        <v>63.4</v>
      </c>
      <c r="U32" s="106">
        <v>109</v>
      </c>
      <c r="V32" s="106">
        <f t="shared" si="0"/>
        <v>6910.6</v>
      </c>
      <c r="W32" s="129" t="s">
        <v>55</v>
      </c>
      <c r="X32" s="14" t="s">
        <v>56</v>
      </c>
      <c r="Y32" s="106"/>
    </row>
    <row r="33" ht="18.95" customHeight="1" spans="1:25">
      <c r="A33" s="104">
        <v>29</v>
      </c>
      <c r="B33" s="105">
        <v>0.988194444444444</v>
      </c>
      <c r="C33" s="14" t="s">
        <v>100</v>
      </c>
      <c r="D33" s="14" t="s">
        <v>101</v>
      </c>
      <c r="E33" s="14" t="s">
        <v>102</v>
      </c>
      <c r="F33" s="106">
        <v>15264909831</v>
      </c>
      <c r="G33" s="14" t="s">
        <v>90</v>
      </c>
      <c r="H33" s="108" t="s">
        <v>91</v>
      </c>
      <c r="I33" s="14" t="s">
        <v>77</v>
      </c>
      <c r="J33" s="119" t="s">
        <v>78</v>
      </c>
      <c r="K33" s="106">
        <v>97.32</v>
      </c>
      <c r="L33" s="106">
        <v>21.7</v>
      </c>
      <c r="M33" s="106">
        <v>75.62</v>
      </c>
      <c r="N33" s="106">
        <v>7</v>
      </c>
      <c r="O33" s="106">
        <v>2</v>
      </c>
      <c r="P33" s="106">
        <v>2.8</v>
      </c>
      <c r="Q33" s="129" t="s">
        <v>79</v>
      </c>
      <c r="R33" s="106"/>
      <c r="S33" s="106">
        <v>1.72</v>
      </c>
      <c r="T33" s="106">
        <v>73.9</v>
      </c>
      <c r="U33" s="106">
        <v>109</v>
      </c>
      <c r="V33" s="106">
        <f t="shared" si="0"/>
        <v>8055.1</v>
      </c>
      <c r="W33" s="129" t="s">
        <v>55</v>
      </c>
      <c r="X33" s="14" t="s">
        <v>56</v>
      </c>
      <c r="Y33" s="14"/>
    </row>
    <row r="34" ht="18.95" customHeight="1" spans="1:25">
      <c r="A34" s="104">
        <v>30</v>
      </c>
      <c r="B34" s="18">
        <v>0.99375</v>
      </c>
      <c r="C34" s="14" t="s">
        <v>103</v>
      </c>
      <c r="D34" s="14" t="s">
        <v>98</v>
      </c>
      <c r="E34" s="14" t="s">
        <v>104</v>
      </c>
      <c r="F34" s="106">
        <v>13305222677</v>
      </c>
      <c r="G34" s="14" t="s">
        <v>90</v>
      </c>
      <c r="H34" s="108" t="s">
        <v>91</v>
      </c>
      <c r="I34" s="14" t="s">
        <v>77</v>
      </c>
      <c r="J34" s="119" t="s">
        <v>78</v>
      </c>
      <c r="K34" s="106">
        <v>83.86</v>
      </c>
      <c r="L34" s="14">
        <v>17.66</v>
      </c>
      <c r="M34" s="106">
        <v>66.2</v>
      </c>
      <c r="N34" s="106">
        <v>7</v>
      </c>
      <c r="O34" s="106">
        <v>1.6</v>
      </c>
      <c r="P34" s="106">
        <v>2.7</v>
      </c>
      <c r="Q34" s="129" t="s">
        <v>79</v>
      </c>
      <c r="R34" s="106"/>
      <c r="S34" s="106">
        <v>1.7</v>
      </c>
      <c r="T34" s="106">
        <v>64.5</v>
      </c>
      <c r="U34" s="106">
        <v>109</v>
      </c>
      <c r="V34" s="106">
        <f t="shared" si="0"/>
        <v>7030.5</v>
      </c>
      <c r="W34" s="129" t="s">
        <v>55</v>
      </c>
      <c r="X34" s="14" t="s">
        <v>56</v>
      </c>
      <c r="Y34" s="14"/>
    </row>
    <row r="35" ht="18.95" customHeight="1" spans="1:25">
      <c r="A35" s="104">
        <v>31</v>
      </c>
      <c r="B35" s="105">
        <v>0.0958333333333333</v>
      </c>
      <c r="C35" s="14" t="s">
        <v>47</v>
      </c>
      <c r="D35" s="14" t="s">
        <v>48</v>
      </c>
      <c r="E35" s="14" t="s">
        <v>49</v>
      </c>
      <c r="F35" s="106">
        <v>17772280398</v>
      </c>
      <c r="G35" s="14" t="s">
        <v>33</v>
      </c>
      <c r="H35" s="106" t="s">
        <v>34</v>
      </c>
      <c r="I35" s="14" t="s">
        <v>35</v>
      </c>
      <c r="J35" s="119" t="s">
        <v>36</v>
      </c>
      <c r="K35" s="106">
        <v>96.72</v>
      </c>
      <c r="L35" s="106">
        <v>21.5</v>
      </c>
      <c r="M35" s="106">
        <v>75.22</v>
      </c>
      <c r="N35" s="106"/>
      <c r="O35" s="106"/>
      <c r="P35" s="106"/>
      <c r="Q35" s="129" t="s">
        <v>37</v>
      </c>
      <c r="R35" s="106">
        <v>8</v>
      </c>
      <c r="S35" s="106">
        <v>1.02</v>
      </c>
      <c r="T35" s="106">
        <v>74.2</v>
      </c>
      <c r="U35" s="106">
        <v>108</v>
      </c>
      <c r="V35" s="106">
        <f t="shared" si="0"/>
        <v>8013.6</v>
      </c>
      <c r="W35" s="129" t="s">
        <v>55</v>
      </c>
      <c r="X35" s="14" t="s">
        <v>56</v>
      </c>
      <c r="Y35" s="14" t="s">
        <v>70</v>
      </c>
    </row>
    <row r="36" ht="18.95" customHeight="1" spans="1:25">
      <c r="A36" s="104">
        <v>32</v>
      </c>
      <c r="B36" s="105">
        <v>0.109027777777778</v>
      </c>
      <c r="C36" s="14" t="s">
        <v>73</v>
      </c>
      <c r="D36" s="14" t="s">
        <v>74</v>
      </c>
      <c r="E36" s="14" t="s">
        <v>75</v>
      </c>
      <c r="F36" s="106">
        <v>13305228784</v>
      </c>
      <c r="G36" s="14" t="s">
        <v>33</v>
      </c>
      <c r="H36" s="106" t="s">
        <v>76</v>
      </c>
      <c r="I36" s="14" t="s">
        <v>77</v>
      </c>
      <c r="J36" s="119" t="s">
        <v>78</v>
      </c>
      <c r="K36" s="106">
        <v>86.04</v>
      </c>
      <c r="L36" s="106">
        <v>21.38</v>
      </c>
      <c r="M36" s="106">
        <v>64.66</v>
      </c>
      <c r="N36" s="106">
        <v>7</v>
      </c>
      <c r="O36" s="106">
        <v>1.6</v>
      </c>
      <c r="P36" s="106">
        <v>2.7</v>
      </c>
      <c r="Q36" s="129" t="s">
        <v>79</v>
      </c>
      <c r="R36" s="106"/>
      <c r="S36" s="106">
        <v>1.76</v>
      </c>
      <c r="T36" s="106">
        <v>62.9</v>
      </c>
      <c r="U36" s="106">
        <v>109</v>
      </c>
      <c r="V36" s="106">
        <f t="shared" si="0"/>
        <v>6856.1</v>
      </c>
      <c r="W36" s="129" t="s">
        <v>55</v>
      </c>
      <c r="X36" s="14" t="s">
        <v>56</v>
      </c>
      <c r="Y36" s="14"/>
    </row>
    <row r="37" ht="18.95" customHeight="1" spans="1:25">
      <c r="A37" s="104">
        <v>33</v>
      </c>
      <c r="B37" s="105">
        <v>0.110416666666667</v>
      </c>
      <c r="C37" s="14" t="s">
        <v>80</v>
      </c>
      <c r="D37" s="14" t="s">
        <v>81</v>
      </c>
      <c r="E37" s="14" t="s">
        <v>82</v>
      </c>
      <c r="F37" s="106">
        <v>13791579307</v>
      </c>
      <c r="G37" s="14" t="s">
        <v>33</v>
      </c>
      <c r="H37" s="106" t="s">
        <v>76</v>
      </c>
      <c r="I37" s="14" t="s">
        <v>77</v>
      </c>
      <c r="J37" s="119" t="s">
        <v>78</v>
      </c>
      <c r="K37" s="106">
        <v>85.76</v>
      </c>
      <c r="L37" s="106">
        <v>21.18</v>
      </c>
      <c r="M37" s="106">
        <v>64.58</v>
      </c>
      <c r="N37" s="106">
        <v>7</v>
      </c>
      <c r="O37" s="106">
        <v>1.6</v>
      </c>
      <c r="P37" s="106">
        <v>2.6</v>
      </c>
      <c r="Q37" s="129" t="s">
        <v>79</v>
      </c>
      <c r="R37" s="106"/>
      <c r="S37" s="106">
        <v>1.78</v>
      </c>
      <c r="T37" s="106">
        <v>62.8</v>
      </c>
      <c r="U37" s="106">
        <v>109</v>
      </c>
      <c r="V37" s="106">
        <f t="shared" si="0"/>
        <v>6845.2</v>
      </c>
      <c r="W37" s="129" t="s">
        <v>55</v>
      </c>
      <c r="X37" s="14" t="s">
        <v>56</v>
      </c>
      <c r="Y37" s="14"/>
    </row>
    <row r="38" ht="18.95" customHeight="1" spans="1:25">
      <c r="A38" s="104">
        <v>34</v>
      </c>
      <c r="B38" s="18">
        <v>0.139583333333333</v>
      </c>
      <c r="C38" s="14" t="s">
        <v>68</v>
      </c>
      <c r="D38" s="14" t="s">
        <v>48</v>
      </c>
      <c r="E38" s="14" t="s">
        <v>69</v>
      </c>
      <c r="F38" s="106">
        <v>15050087489</v>
      </c>
      <c r="G38" s="14" t="s">
        <v>33</v>
      </c>
      <c r="H38" s="106" t="s">
        <v>34</v>
      </c>
      <c r="I38" s="14" t="s">
        <v>35</v>
      </c>
      <c r="J38" s="119" t="s">
        <v>36</v>
      </c>
      <c r="K38" s="106">
        <v>97.48</v>
      </c>
      <c r="L38" s="106">
        <v>23.28</v>
      </c>
      <c r="M38" s="106">
        <v>74.2</v>
      </c>
      <c r="N38" s="106"/>
      <c r="O38" s="106"/>
      <c r="P38" s="106"/>
      <c r="Q38" s="129" t="s">
        <v>37</v>
      </c>
      <c r="R38" s="106">
        <v>8</v>
      </c>
      <c r="S38" s="106">
        <v>1</v>
      </c>
      <c r="T38" s="106">
        <v>73.2</v>
      </c>
      <c r="U38" s="106">
        <v>108</v>
      </c>
      <c r="V38" s="106">
        <f t="shared" si="0"/>
        <v>7905.6</v>
      </c>
      <c r="W38" s="129" t="s">
        <v>55</v>
      </c>
      <c r="X38" s="14" t="s">
        <v>56</v>
      </c>
      <c r="Y38" s="14" t="s">
        <v>70</v>
      </c>
    </row>
    <row r="39" ht="18.95" customHeight="1" spans="1:25">
      <c r="A39" s="104">
        <v>35</v>
      </c>
      <c r="B39" s="105">
        <v>0.144444444444444</v>
      </c>
      <c r="C39" s="14" t="s">
        <v>105</v>
      </c>
      <c r="D39" s="14" t="s">
        <v>48</v>
      </c>
      <c r="E39" s="14" t="s">
        <v>106</v>
      </c>
      <c r="F39" s="106">
        <v>13775839508</v>
      </c>
      <c r="G39" s="14" t="s">
        <v>33</v>
      </c>
      <c r="H39" s="106" t="s">
        <v>34</v>
      </c>
      <c r="I39" s="14" t="s">
        <v>35</v>
      </c>
      <c r="J39" s="119" t="s">
        <v>36</v>
      </c>
      <c r="K39" s="106">
        <v>97.6</v>
      </c>
      <c r="L39" s="106">
        <v>23.22</v>
      </c>
      <c r="M39" s="106">
        <v>74.38</v>
      </c>
      <c r="N39" s="106"/>
      <c r="O39" s="106"/>
      <c r="P39" s="106"/>
      <c r="Q39" s="129" t="s">
        <v>37</v>
      </c>
      <c r="R39" s="106">
        <v>8</v>
      </c>
      <c r="S39" s="14">
        <v>1.08</v>
      </c>
      <c r="T39" s="106">
        <v>73.3</v>
      </c>
      <c r="U39" s="106">
        <v>108</v>
      </c>
      <c r="V39" s="106">
        <f t="shared" si="0"/>
        <v>7916.4</v>
      </c>
      <c r="W39" s="129" t="s">
        <v>55</v>
      </c>
      <c r="X39" s="14" t="s">
        <v>56</v>
      </c>
      <c r="Y39" s="14" t="s">
        <v>70</v>
      </c>
    </row>
    <row r="40" ht="18.95" customHeight="1" spans="1:25">
      <c r="A40" s="104">
        <v>36</v>
      </c>
      <c r="B40" s="105">
        <v>0.154861111111111</v>
      </c>
      <c r="C40" s="14" t="s">
        <v>86</v>
      </c>
      <c r="D40" s="14" t="s">
        <v>48</v>
      </c>
      <c r="E40" s="14" t="s">
        <v>87</v>
      </c>
      <c r="F40" s="106">
        <v>15162001555</v>
      </c>
      <c r="G40" s="14" t="s">
        <v>33</v>
      </c>
      <c r="H40" s="106" t="s">
        <v>34</v>
      </c>
      <c r="I40" s="14" t="s">
        <v>35</v>
      </c>
      <c r="J40" s="119" t="s">
        <v>36</v>
      </c>
      <c r="K40" s="106">
        <v>100.9</v>
      </c>
      <c r="L40" s="106">
        <v>23.34</v>
      </c>
      <c r="M40" s="106">
        <v>77.56</v>
      </c>
      <c r="N40" s="106"/>
      <c r="O40" s="106"/>
      <c r="P40" s="106"/>
      <c r="Q40" s="129" t="s">
        <v>37</v>
      </c>
      <c r="R40" s="106">
        <v>8</v>
      </c>
      <c r="S40" s="106">
        <v>1.06</v>
      </c>
      <c r="T40" s="106">
        <v>76.5</v>
      </c>
      <c r="U40" s="106">
        <v>108</v>
      </c>
      <c r="V40" s="106">
        <f t="shared" si="0"/>
        <v>8262</v>
      </c>
      <c r="W40" s="129" t="s">
        <v>55</v>
      </c>
      <c r="X40" s="14" t="s">
        <v>56</v>
      </c>
      <c r="Y40" s="14" t="s">
        <v>70</v>
      </c>
    </row>
    <row r="41" ht="18.95" customHeight="1" spans="1:25">
      <c r="A41" s="42" t="s">
        <v>107</v>
      </c>
      <c r="B41" s="110"/>
      <c r="C41" s="84"/>
      <c r="D41" s="42"/>
      <c r="E41" s="42"/>
      <c r="F41" s="42"/>
      <c r="G41" s="84"/>
      <c r="H41" s="84"/>
      <c r="I41" s="84"/>
      <c r="J41" s="84"/>
      <c r="K41" s="42"/>
      <c r="L41" s="42"/>
      <c r="M41" s="121">
        <f>SUM(M5:M40)</f>
        <v>2339.62</v>
      </c>
      <c r="N41" s="84"/>
      <c r="O41" s="122"/>
      <c r="P41" s="84"/>
      <c r="Q41" s="84"/>
      <c r="R41" s="42"/>
      <c r="S41" s="42">
        <f>SUM(S5:S40)</f>
        <v>41.22</v>
      </c>
      <c r="T41" s="122">
        <f>SUM(T5:T40)</f>
        <v>2298.4</v>
      </c>
      <c r="U41" s="130"/>
      <c r="V41" s="122">
        <f>SUM(V5:V40)</f>
        <v>248889.2</v>
      </c>
      <c r="W41" s="42"/>
      <c r="X41" s="42"/>
      <c r="Y41" s="84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workbookViewId="0">
      <selection activeCell="E18" sqref="E18"/>
    </sheetView>
  </sheetViews>
  <sheetFormatPr defaultColWidth="9" defaultRowHeight="13.5"/>
  <cols>
    <col min="3" max="3" width="9.375" customWidth="1"/>
    <col min="6" max="6" width="13.875" customWidth="1"/>
  </cols>
  <sheetData>
    <row r="1" ht="42" customHeight="1" spans="1:25">
      <c r="A1" s="55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77"/>
      <c r="X1" s="77"/>
      <c r="Y1" s="77"/>
    </row>
    <row r="2" ht="20.25" spans="1:25">
      <c r="A2" s="56"/>
      <c r="B2" s="57" t="s">
        <v>109</v>
      </c>
      <c r="C2" s="58"/>
      <c r="D2" s="58"/>
      <c r="E2" s="58"/>
      <c r="F2" s="58"/>
      <c r="G2" s="58"/>
      <c r="H2" s="58"/>
      <c r="I2" s="58"/>
      <c r="J2" s="58"/>
      <c r="K2" s="58"/>
      <c r="L2" s="69"/>
      <c r="M2" s="58"/>
      <c r="N2" s="58"/>
      <c r="O2" s="58"/>
      <c r="P2" s="58"/>
      <c r="Q2" s="58"/>
      <c r="R2" s="58"/>
      <c r="S2" s="58"/>
      <c r="T2" s="58"/>
      <c r="U2" s="58"/>
      <c r="V2" s="78"/>
      <c r="W2" s="77"/>
      <c r="X2" s="77"/>
      <c r="Y2" s="77"/>
    </row>
    <row r="3" ht="18.75" spans="1:25">
      <c r="A3" s="59" t="s">
        <v>2</v>
      </c>
      <c r="B3" s="60" t="s">
        <v>3</v>
      </c>
      <c r="C3" s="60" t="s">
        <v>4</v>
      </c>
      <c r="D3" s="60"/>
      <c r="E3" s="60"/>
      <c r="F3" s="60"/>
      <c r="G3" s="60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39" t="s">
        <v>6</v>
      </c>
      <c r="U3" s="39"/>
      <c r="V3" s="39"/>
      <c r="W3" s="39" t="s">
        <v>7</v>
      </c>
      <c r="X3" s="39" t="s">
        <v>8</v>
      </c>
      <c r="Y3" s="39" t="s">
        <v>9</v>
      </c>
    </row>
    <row r="4" ht="18.75" spans="1:25">
      <c r="A4" s="61"/>
      <c r="B4" s="60" t="s">
        <v>110</v>
      </c>
      <c r="C4" s="60" t="s">
        <v>11</v>
      </c>
      <c r="D4" s="60" t="s">
        <v>111</v>
      </c>
      <c r="E4" s="60" t="s">
        <v>13</v>
      </c>
      <c r="F4" s="60" t="s">
        <v>14</v>
      </c>
      <c r="G4" s="60" t="s">
        <v>15</v>
      </c>
      <c r="H4" s="60" t="s">
        <v>16</v>
      </c>
      <c r="I4" s="60" t="s">
        <v>17</v>
      </c>
      <c r="J4" s="60" t="s">
        <v>18</v>
      </c>
      <c r="K4" s="60" t="s">
        <v>112</v>
      </c>
      <c r="L4" s="60" t="s">
        <v>113</v>
      </c>
      <c r="M4" s="60" t="s">
        <v>114</v>
      </c>
      <c r="N4" s="70" t="s">
        <v>22</v>
      </c>
      <c r="O4" s="70" t="s">
        <v>23</v>
      </c>
      <c r="P4" s="70" t="s">
        <v>24</v>
      </c>
      <c r="Q4" s="70" t="s">
        <v>115</v>
      </c>
      <c r="R4" s="70" t="s">
        <v>116</v>
      </c>
      <c r="S4" s="70" t="s">
        <v>27</v>
      </c>
      <c r="T4" s="70" t="s">
        <v>28</v>
      </c>
      <c r="U4" s="70" t="s">
        <v>117</v>
      </c>
      <c r="V4" s="70" t="s">
        <v>118</v>
      </c>
      <c r="W4" s="70"/>
      <c r="X4" s="70"/>
      <c r="Y4" s="70"/>
    </row>
    <row r="5" ht="14.25" spans="1:25">
      <c r="A5" s="62">
        <v>1</v>
      </c>
      <c r="B5" s="63">
        <v>0.303472222222222</v>
      </c>
      <c r="C5" s="64" t="s">
        <v>119</v>
      </c>
      <c r="D5" s="64" t="s">
        <v>120</v>
      </c>
      <c r="E5" s="64" t="s">
        <v>120</v>
      </c>
      <c r="F5" s="64">
        <v>18953005713</v>
      </c>
      <c r="G5" s="64" t="s">
        <v>121</v>
      </c>
      <c r="H5" s="134" t="s">
        <v>122</v>
      </c>
      <c r="I5" s="64" t="s">
        <v>35</v>
      </c>
      <c r="J5" s="71" t="s">
        <v>123</v>
      </c>
      <c r="K5" s="64">
        <v>49.33</v>
      </c>
      <c r="L5" s="42">
        <v>16.27</v>
      </c>
      <c r="M5" s="64">
        <f t="shared" ref="M5:M68" si="0">K5-L5</f>
        <v>33.06</v>
      </c>
      <c r="N5" s="72"/>
      <c r="O5" s="72"/>
      <c r="P5" s="72"/>
      <c r="Q5" s="72"/>
      <c r="R5" s="72"/>
      <c r="S5" s="79" t="s">
        <v>124</v>
      </c>
      <c r="T5" s="64">
        <v>32.9</v>
      </c>
      <c r="U5" s="64">
        <v>108</v>
      </c>
      <c r="V5" s="64">
        <f t="shared" ref="V5:V68" si="1">T5*U5</f>
        <v>3553.2</v>
      </c>
      <c r="W5" s="64" t="s">
        <v>125</v>
      </c>
      <c r="X5" s="64" t="s">
        <v>126</v>
      </c>
      <c r="Y5" s="72"/>
    </row>
    <row r="6" ht="14.25" spans="1:25">
      <c r="A6" s="61">
        <v>2</v>
      </c>
      <c r="B6" s="65">
        <v>0.305555555555556</v>
      </c>
      <c r="C6" s="64" t="s">
        <v>127</v>
      </c>
      <c r="D6" s="64" t="s">
        <v>128</v>
      </c>
      <c r="E6" s="64" t="s">
        <v>128</v>
      </c>
      <c r="F6" s="42">
        <v>15163082725</v>
      </c>
      <c r="G6" s="64" t="s">
        <v>121</v>
      </c>
      <c r="H6" s="134" t="s">
        <v>129</v>
      </c>
      <c r="I6" s="64" t="s">
        <v>35</v>
      </c>
      <c r="J6" s="71" t="s">
        <v>123</v>
      </c>
      <c r="K6" s="64">
        <v>49.95</v>
      </c>
      <c r="L6" s="64">
        <v>15.88</v>
      </c>
      <c r="M6" s="64">
        <f t="shared" si="0"/>
        <v>34.07</v>
      </c>
      <c r="N6" s="72"/>
      <c r="O6" s="72"/>
      <c r="P6" s="72"/>
      <c r="Q6" s="72"/>
      <c r="R6" s="72"/>
      <c r="S6" s="79" t="s">
        <v>124</v>
      </c>
      <c r="T6" s="64">
        <v>33.9</v>
      </c>
      <c r="U6" s="64">
        <v>108</v>
      </c>
      <c r="V6" s="64">
        <f t="shared" si="1"/>
        <v>3661.2</v>
      </c>
      <c r="W6" s="64" t="s">
        <v>125</v>
      </c>
      <c r="X6" s="64" t="s">
        <v>126</v>
      </c>
      <c r="Y6" s="72"/>
    </row>
    <row r="7" ht="14.25" spans="1:25">
      <c r="A7" s="61">
        <v>3</v>
      </c>
      <c r="B7" s="63">
        <v>0.307638888888889</v>
      </c>
      <c r="C7" s="64" t="s">
        <v>130</v>
      </c>
      <c r="D7" s="64" t="s">
        <v>131</v>
      </c>
      <c r="E7" s="64" t="s">
        <v>132</v>
      </c>
      <c r="F7" s="64">
        <v>15053798399</v>
      </c>
      <c r="G7" s="64" t="s">
        <v>133</v>
      </c>
      <c r="H7" s="134" t="s">
        <v>134</v>
      </c>
      <c r="I7" s="64" t="s">
        <v>135</v>
      </c>
      <c r="J7" s="71"/>
      <c r="K7" s="64">
        <v>71.7</v>
      </c>
      <c r="L7" s="42"/>
      <c r="M7" s="64">
        <f t="shared" si="0"/>
        <v>71.7</v>
      </c>
      <c r="N7" s="72"/>
      <c r="O7" s="72"/>
      <c r="P7" s="72"/>
      <c r="Q7" s="72"/>
      <c r="R7" s="72"/>
      <c r="S7" s="79"/>
      <c r="T7" s="64"/>
      <c r="U7" s="64"/>
      <c r="V7" s="64">
        <f t="shared" si="1"/>
        <v>0</v>
      </c>
      <c r="W7" s="64" t="s">
        <v>125</v>
      </c>
      <c r="X7" s="64" t="s">
        <v>126</v>
      </c>
      <c r="Y7" s="72" t="s">
        <v>136</v>
      </c>
    </row>
    <row r="8" ht="14.25" spans="1:25">
      <c r="A8" s="62">
        <v>4</v>
      </c>
      <c r="B8" s="63">
        <v>0.319444444444444</v>
      </c>
      <c r="C8" s="64" t="s">
        <v>137</v>
      </c>
      <c r="D8" s="64" t="s">
        <v>138</v>
      </c>
      <c r="E8" s="64" t="s">
        <v>139</v>
      </c>
      <c r="F8" s="64">
        <v>17753053016</v>
      </c>
      <c r="G8" s="64" t="s">
        <v>140</v>
      </c>
      <c r="H8" s="134" t="s">
        <v>141</v>
      </c>
      <c r="I8" s="64" t="s">
        <v>142</v>
      </c>
      <c r="J8" s="73" t="s">
        <v>143</v>
      </c>
      <c r="K8" s="64">
        <v>93.76</v>
      </c>
      <c r="L8" s="50">
        <v>26.01</v>
      </c>
      <c r="M8" s="64">
        <f t="shared" si="0"/>
        <v>67.75</v>
      </c>
      <c r="N8" s="72"/>
      <c r="O8" s="72"/>
      <c r="P8" s="72"/>
      <c r="Q8" s="72"/>
      <c r="R8" s="72"/>
      <c r="S8" s="79">
        <v>0.003</v>
      </c>
      <c r="T8" s="64">
        <v>67.54</v>
      </c>
      <c r="U8" s="64">
        <v>575</v>
      </c>
      <c r="V8" s="64">
        <f t="shared" si="1"/>
        <v>38835.5</v>
      </c>
      <c r="W8" s="64" t="s">
        <v>125</v>
      </c>
      <c r="X8" s="64" t="s">
        <v>126</v>
      </c>
      <c r="Y8" s="72"/>
    </row>
    <row r="9" ht="14.25" spans="1:25">
      <c r="A9" s="62">
        <v>5</v>
      </c>
      <c r="B9" s="63">
        <v>0.321527777777778</v>
      </c>
      <c r="C9" s="64" t="s">
        <v>144</v>
      </c>
      <c r="D9" s="64" t="s">
        <v>145</v>
      </c>
      <c r="E9" s="64" t="s">
        <v>146</v>
      </c>
      <c r="F9" s="64">
        <v>13365406029</v>
      </c>
      <c r="G9" s="64" t="s">
        <v>145</v>
      </c>
      <c r="H9" s="134" t="s">
        <v>147</v>
      </c>
      <c r="I9" s="64" t="s">
        <v>148</v>
      </c>
      <c r="J9" s="74" t="s">
        <v>149</v>
      </c>
      <c r="K9" s="64">
        <v>48.12</v>
      </c>
      <c r="L9" s="50">
        <v>30.77</v>
      </c>
      <c r="M9" s="64">
        <f t="shared" si="0"/>
        <v>17.35</v>
      </c>
      <c r="N9" s="72"/>
      <c r="O9" s="72"/>
      <c r="P9" s="72"/>
      <c r="Q9" s="72"/>
      <c r="R9" s="72"/>
      <c r="S9" s="79"/>
      <c r="T9" s="64">
        <v>17.35</v>
      </c>
      <c r="U9" s="64">
        <v>5240</v>
      </c>
      <c r="V9" s="64">
        <f t="shared" si="1"/>
        <v>90914</v>
      </c>
      <c r="W9" s="64" t="s">
        <v>125</v>
      </c>
      <c r="X9" s="64" t="s">
        <v>126</v>
      </c>
      <c r="Y9" s="72"/>
    </row>
    <row r="10" ht="14.25" spans="1:25">
      <c r="A10" s="62">
        <v>6</v>
      </c>
      <c r="B10" s="63">
        <v>0.338888888888889</v>
      </c>
      <c r="C10" s="64" t="s">
        <v>150</v>
      </c>
      <c r="D10" s="64" t="s">
        <v>151</v>
      </c>
      <c r="E10" s="64" t="s">
        <v>151</v>
      </c>
      <c r="F10" s="64">
        <v>18605309508</v>
      </c>
      <c r="G10" s="64" t="s">
        <v>152</v>
      </c>
      <c r="H10" s="134" t="s">
        <v>153</v>
      </c>
      <c r="I10" s="64" t="s">
        <v>35</v>
      </c>
      <c r="J10" s="71" t="s">
        <v>123</v>
      </c>
      <c r="K10" s="64">
        <v>49.79</v>
      </c>
      <c r="L10" s="50">
        <v>16.38</v>
      </c>
      <c r="M10" s="64">
        <f t="shared" si="0"/>
        <v>33.41</v>
      </c>
      <c r="N10" s="72"/>
      <c r="O10" s="72"/>
      <c r="P10" s="72"/>
      <c r="Q10" s="72"/>
      <c r="R10" s="72"/>
      <c r="S10" s="79" t="s">
        <v>124</v>
      </c>
      <c r="T10" s="64">
        <v>33.3</v>
      </c>
      <c r="U10" s="64">
        <v>108</v>
      </c>
      <c r="V10" s="64">
        <f t="shared" si="1"/>
        <v>3596.4</v>
      </c>
      <c r="W10" s="64" t="s">
        <v>125</v>
      </c>
      <c r="X10" s="64" t="s">
        <v>126</v>
      </c>
      <c r="Y10" s="72"/>
    </row>
    <row r="11" ht="14.25" spans="1:25">
      <c r="A11" s="62">
        <v>7</v>
      </c>
      <c r="B11" s="63">
        <v>0.340277777777778</v>
      </c>
      <c r="C11" s="64" t="s">
        <v>154</v>
      </c>
      <c r="D11" s="64" t="s">
        <v>155</v>
      </c>
      <c r="E11" s="64" t="s">
        <v>155</v>
      </c>
      <c r="F11" s="64">
        <v>19963000666</v>
      </c>
      <c r="G11" s="64" t="s">
        <v>121</v>
      </c>
      <c r="H11" s="134" t="s">
        <v>156</v>
      </c>
      <c r="I11" s="64" t="s">
        <v>157</v>
      </c>
      <c r="J11" s="71" t="s">
        <v>158</v>
      </c>
      <c r="K11" s="64">
        <v>48.86</v>
      </c>
      <c r="L11" s="50">
        <v>16.04</v>
      </c>
      <c r="M11" s="64">
        <f t="shared" si="0"/>
        <v>32.82</v>
      </c>
      <c r="N11" s="72"/>
      <c r="O11" s="72"/>
      <c r="P11" s="72"/>
      <c r="Q11" s="72"/>
      <c r="R11" s="72"/>
      <c r="S11" s="79" t="s">
        <v>124</v>
      </c>
      <c r="T11" s="64">
        <v>32.7</v>
      </c>
      <c r="U11" s="64">
        <v>139</v>
      </c>
      <c r="V11" s="64">
        <f t="shared" si="1"/>
        <v>4545.3</v>
      </c>
      <c r="W11" s="64" t="s">
        <v>125</v>
      </c>
      <c r="X11" s="64" t="s">
        <v>126</v>
      </c>
      <c r="Y11" s="72"/>
    </row>
    <row r="12" ht="14.25" spans="1:25">
      <c r="A12" s="62">
        <v>8</v>
      </c>
      <c r="B12" s="63">
        <v>0.341666666666667</v>
      </c>
      <c r="C12" s="64" t="s">
        <v>159</v>
      </c>
      <c r="D12" s="64" t="s">
        <v>160</v>
      </c>
      <c r="E12" s="64" t="s">
        <v>160</v>
      </c>
      <c r="F12" s="64">
        <v>13583069007</v>
      </c>
      <c r="G12" s="64" t="s">
        <v>121</v>
      </c>
      <c r="H12" s="134" t="s">
        <v>161</v>
      </c>
      <c r="I12" s="64" t="s">
        <v>35</v>
      </c>
      <c r="J12" s="71" t="s">
        <v>123</v>
      </c>
      <c r="K12" s="64">
        <v>50.08</v>
      </c>
      <c r="L12" s="50">
        <v>15.45</v>
      </c>
      <c r="M12" s="64">
        <f t="shared" si="0"/>
        <v>34.63</v>
      </c>
      <c r="N12" s="72"/>
      <c r="O12" s="72"/>
      <c r="P12" s="72"/>
      <c r="Q12" s="72"/>
      <c r="R12" s="72"/>
      <c r="S12" s="79" t="s">
        <v>124</v>
      </c>
      <c r="T12" s="64">
        <v>34.5</v>
      </c>
      <c r="U12" s="64">
        <v>108</v>
      </c>
      <c r="V12" s="64">
        <f t="shared" si="1"/>
        <v>3726</v>
      </c>
      <c r="W12" s="64" t="s">
        <v>125</v>
      </c>
      <c r="X12" s="64" t="s">
        <v>126</v>
      </c>
      <c r="Y12" s="72"/>
    </row>
    <row r="13" ht="14.25" spans="1:25">
      <c r="A13" s="62">
        <v>9</v>
      </c>
      <c r="B13" s="63">
        <v>0.376388888888889</v>
      </c>
      <c r="C13" s="64" t="s">
        <v>144</v>
      </c>
      <c r="D13" s="64" t="s">
        <v>145</v>
      </c>
      <c r="E13" s="64" t="s">
        <v>146</v>
      </c>
      <c r="F13" s="64">
        <v>13365406029</v>
      </c>
      <c r="G13" s="64" t="s">
        <v>145</v>
      </c>
      <c r="H13" s="134" t="s">
        <v>162</v>
      </c>
      <c r="I13" s="64" t="s">
        <v>163</v>
      </c>
      <c r="J13" s="74"/>
      <c r="K13" s="64">
        <v>30.76</v>
      </c>
      <c r="L13" s="50">
        <v>14.21</v>
      </c>
      <c r="M13" s="64">
        <f t="shared" si="0"/>
        <v>16.55</v>
      </c>
      <c r="N13" s="72"/>
      <c r="O13" s="72"/>
      <c r="P13" s="72"/>
      <c r="Q13" s="72"/>
      <c r="R13" s="72"/>
      <c r="S13" s="79"/>
      <c r="T13" s="64">
        <v>16.55</v>
      </c>
      <c r="U13" s="64"/>
      <c r="V13" s="64">
        <f t="shared" si="1"/>
        <v>0</v>
      </c>
      <c r="W13" s="64" t="s">
        <v>125</v>
      </c>
      <c r="X13" s="64" t="s">
        <v>126</v>
      </c>
      <c r="Y13" s="72"/>
    </row>
    <row r="14" ht="14.25" spans="1:25">
      <c r="A14" s="62">
        <v>10</v>
      </c>
      <c r="B14" s="63">
        <v>0.405555555555556</v>
      </c>
      <c r="C14" s="64" t="s">
        <v>164</v>
      </c>
      <c r="D14" s="64" t="s">
        <v>165</v>
      </c>
      <c r="E14" s="64" t="s">
        <v>166</v>
      </c>
      <c r="F14" s="64">
        <v>15063747588</v>
      </c>
      <c r="G14" s="64" t="s">
        <v>167</v>
      </c>
      <c r="H14" s="134" t="s">
        <v>168</v>
      </c>
      <c r="I14" s="64" t="s">
        <v>35</v>
      </c>
      <c r="J14" s="71" t="s">
        <v>123</v>
      </c>
      <c r="K14" s="64">
        <v>49.92</v>
      </c>
      <c r="L14" s="50">
        <v>16.59</v>
      </c>
      <c r="M14" s="64">
        <f t="shared" si="0"/>
        <v>33.33</v>
      </c>
      <c r="N14" s="72"/>
      <c r="O14" s="72"/>
      <c r="P14" s="72"/>
      <c r="Q14" s="72"/>
      <c r="R14" s="72"/>
      <c r="S14" s="79" t="s">
        <v>124</v>
      </c>
      <c r="T14" s="64">
        <v>33.2</v>
      </c>
      <c r="U14" s="64">
        <v>108</v>
      </c>
      <c r="V14" s="64">
        <f t="shared" si="1"/>
        <v>3585.6</v>
      </c>
      <c r="W14" s="64" t="s">
        <v>125</v>
      </c>
      <c r="X14" s="64" t="s">
        <v>126</v>
      </c>
      <c r="Y14" s="72"/>
    </row>
    <row r="15" ht="14.25" spans="1:25">
      <c r="A15" s="61">
        <v>11</v>
      </c>
      <c r="B15" s="63">
        <v>0.406944444444444</v>
      </c>
      <c r="C15" s="66" t="s">
        <v>169</v>
      </c>
      <c r="D15" s="66" t="s">
        <v>165</v>
      </c>
      <c r="E15" s="66" t="s">
        <v>170</v>
      </c>
      <c r="F15" s="66">
        <v>13793751220</v>
      </c>
      <c r="G15" s="66" t="s">
        <v>167</v>
      </c>
      <c r="H15" s="134" t="s">
        <v>171</v>
      </c>
      <c r="I15" s="64" t="s">
        <v>35</v>
      </c>
      <c r="J15" s="71" t="s">
        <v>123</v>
      </c>
      <c r="K15" s="64">
        <v>50.18</v>
      </c>
      <c r="L15" s="50">
        <v>16.64</v>
      </c>
      <c r="M15" s="64">
        <f t="shared" si="0"/>
        <v>33.54</v>
      </c>
      <c r="N15" s="72"/>
      <c r="O15" s="72"/>
      <c r="P15" s="72"/>
      <c r="Q15" s="72"/>
      <c r="R15" s="72"/>
      <c r="S15" s="79" t="s">
        <v>172</v>
      </c>
      <c r="T15" s="64">
        <v>33.2</v>
      </c>
      <c r="U15" s="64">
        <v>108</v>
      </c>
      <c r="V15" s="64">
        <f t="shared" si="1"/>
        <v>3585.6</v>
      </c>
      <c r="W15" s="64" t="s">
        <v>125</v>
      </c>
      <c r="X15" s="64" t="s">
        <v>126</v>
      </c>
      <c r="Y15" s="72"/>
    </row>
    <row r="16" ht="14.25" spans="1:25">
      <c r="A16" s="61">
        <v>12</v>
      </c>
      <c r="B16" s="63">
        <v>0.409027777777778</v>
      </c>
      <c r="C16" s="64" t="s">
        <v>173</v>
      </c>
      <c r="D16" s="64" t="s">
        <v>165</v>
      </c>
      <c r="E16" s="64" t="s">
        <v>174</v>
      </c>
      <c r="F16" s="64">
        <v>15660449166</v>
      </c>
      <c r="G16" s="64" t="s">
        <v>167</v>
      </c>
      <c r="H16" s="134" t="s">
        <v>175</v>
      </c>
      <c r="I16" s="64" t="s">
        <v>35</v>
      </c>
      <c r="J16" s="71" t="s">
        <v>123</v>
      </c>
      <c r="K16" s="64">
        <v>46.25</v>
      </c>
      <c r="L16" s="50">
        <v>15.57</v>
      </c>
      <c r="M16" s="64">
        <f t="shared" si="0"/>
        <v>30.68</v>
      </c>
      <c r="N16" s="72"/>
      <c r="O16" s="72"/>
      <c r="P16" s="72"/>
      <c r="Q16" s="72"/>
      <c r="R16" s="72"/>
      <c r="S16" s="79" t="s">
        <v>124</v>
      </c>
      <c r="T16" s="64">
        <v>30.5</v>
      </c>
      <c r="U16" s="64">
        <v>108</v>
      </c>
      <c r="V16" s="64">
        <f t="shared" si="1"/>
        <v>3294</v>
      </c>
      <c r="W16" s="64" t="s">
        <v>125</v>
      </c>
      <c r="X16" s="64" t="s">
        <v>126</v>
      </c>
      <c r="Y16" s="72"/>
    </row>
    <row r="17" ht="14.25" spans="1:25">
      <c r="A17" s="62">
        <v>13</v>
      </c>
      <c r="B17" s="63">
        <v>0.410416666666667</v>
      </c>
      <c r="C17" s="64" t="s">
        <v>176</v>
      </c>
      <c r="D17" s="64" t="s">
        <v>177</v>
      </c>
      <c r="E17" s="64" t="s">
        <v>177</v>
      </c>
      <c r="F17" s="64">
        <v>15153785444</v>
      </c>
      <c r="G17" s="64" t="s">
        <v>152</v>
      </c>
      <c r="H17" s="134" t="s">
        <v>178</v>
      </c>
      <c r="I17" s="64" t="s">
        <v>35</v>
      </c>
      <c r="J17" s="71" t="s">
        <v>123</v>
      </c>
      <c r="K17" s="64">
        <v>31.31</v>
      </c>
      <c r="L17" s="50">
        <v>9.54</v>
      </c>
      <c r="M17" s="64">
        <f t="shared" si="0"/>
        <v>21.77</v>
      </c>
      <c r="N17" s="72"/>
      <c r="O17" s="72"/>
      <c r="P17" s="72"/>
      <c r="Q17" s="72"/>
      <c r="R17" s="72"/>
      <c r="S17" s="79" t="s">
        <v>124</v>
      </c>
      <c r="T17" s="64">
        <v>21.6</v>
      </c>
      <c r="U17" s="64">
        <v>108</v>
      </c>
      <c r="V17" s="64">
        <f t="shared" si="1"/>
        <v>2332.8</v>
      </c>
      <c r="W17" s="64" t="s">
        <v>125</v>
      </c>
      <c r="X17" s="64" t="s">
        <v>126</v>
      </c>
      <c r="Y17" s="72"/>
    </row>
    <row r="18" ht="14.25" spans="1:25">
      <c r="A18" s="62">
        <v>14</v>
      </c>
      <c r="B18" s="63">
        <v>0.418055555555556</v>
      </c>
      <c r="C18" s="64" t="s">
        <v>179</v>
      </c>
      <c r="D18" s="64" t="s">
        <v>180</v>
      </c>
      <c r="E18" s="64" t="s">
        <v>180</v>
      </c>
      <c r="F18" s="64">
        <v>15965695489</v>
      </c>
      <c r="G18" s="64" t="s">
        <v>152</v>
      </c>
      <c r="H18" s="134" t="s">
        <v>181</v>
      </c>
      <c r="I18" s="64" t="s">
        <v>35</v>
      </c>
      <c r="J18" s="71" t="s">
        <v>123</v>
      </c>
      <c r="K18" s="64">
        <v>50.05</v>
      </c>
      <c r="L18" s="50">
        <v>16.61</v>
      </c>
      <c r="M18" s="64">
        <f t="shared" si="0"/>
        <v>33.44</v>
      </c>
      <c r="N18" s="72"/>
      <c r="O18" s="72"/>
      <c r="P18" s="72"/>
      <c r="Q18" s="72"/>
      <c r="R18" s="72"/>
      <c r="S18" s="79" t="s">
        <v>124</v>
      </c>
      <c r="T18" s="64">
        <v>33.3</v>
      </c>
      <c r="U18" s="64">
        <v>108</v>
      </c>
      <c r="V18" s="64">
        <f t="shared" si="1"/>
        <v>3596.4</v>
      </c>
      <c r="W18" s="64" t="s">
        <v>125</v>
      </c>
      <c r="X18" s="64" t="s">
        <v>126</v>
      </c>
      <c r="Y18" s="72"/>
    </row>
    <row r="19" ht="14.25" spans="1:25">
      <c r="A19" s="67">
        <v>15</v>
      </c>
      <c r="B19" s="68">
        <v>0.436111111111111</v>
      </c>
      <c r="C19" s="64" t="s">
        <v>182</v>
      </c>
      <c r="D19" s="64" t="s">
        <v>183</v>
      </c>
      <c r="E19" s="64" t="s">
        <v>183</v>
      </c>
      <c r="F19" s="64">
        <v>13396217663</v>
      </c>
      <c r="G19" s="64" t="s">
        <v>121</v>
      </c>
      <c r="H19" s="134" t="s">
        <v>184</v>
      </c>
      <c r="I19" s="64" t="s">
        <v>35</v>
      </c>
      <c r="J19" s="71" t="s">
        <v>123</v>
      </c>
      <c r="K19" s="66">
        <v>47.11</v>
      </c>
      <c r="L19" s="75">
        <v>15.63</v>
      </c>
      <c r="M19" s="66">
        <f t="shared" si="0"/>
        <v>31.48</v>
      </c>
      <c r="N19" s="76"/>
      <c r="O19" s="76"/>
      <c r="P19" s="76"/>
      <c r="Q19" s="76"/>
      <c r="R19" s="76"/>
      <c r="S19" s="79" t="s">
        <v>124</v>
      </c>
      <c r="T19" s="66">
        <v>31.3</v>
      </c>
      <c r="U19" s="64">
        <v>108</v>
      </c>
      <c r="V19" s="66">
        <f t="shared" si="1"/>
        <v>3380.4</v>
      </c>
      <c r="W19" s="64" t="s">
        <v>125</v>
      </c>
      <c r="X19" s="64" t="s">
        <v>126</v>
      </c>
      <c r="Y19" s="76"/>
    </row>
    <row r="20" ht="14.25" spans="1:25">
      <c r="A20" s="62">
        <v>16</v>
      </c>
      <c r="B20" s="63">
        <v>0.4375</v>
      </c>
      <c r="C20" s="64" t="s">
        <v>185</v>
      </c>
      <c r="D20" s="64" t="s">
        <v>186</v>
      </c>
      <c r="E20" s="64" t="s">
        <v>186</v>
      </c>
      <c r="F20" s="64">
        <v>15552062966</v>
      </c>
      <c r="G20" s="64" t="s">
        <v>121</v>
      </c>
      <c r="H20" s="134" t="s">
        <v>187</v>
      </c>
      <c r="I20" s="64" t="s">
        <v>35</v>
      </c>
      <c r="J20" s="71" t="s">
        <v>123</v>
      </c>
      <c r="K20" s="64">
        <v>50.14</v>
      </c>
      <c r="L20" s="50">
        <v>16.56</v>
      </c>
      <c r="M20" s="64">
        <f t="shared" si="0"/>
        <v>33.58</v>
      </c>
      <c r="N20" s="72"/>
      <c r="O20" s="72"/>
      <c r="P20" s="72"/>
      <c r="Q20" s="72"/>
      <c r="R20" s="72"/>
      <c r="S20" s="79" t="s">
        <v>124</v>
      </c>
      <c r="T20" s="64">
        <v>33.4</v>
      </c>
      <c r="U20" s="64">
        <v>108</v>
      </c>
      <c r="V20" s="64">
        <f t="shared" si="1"/>
        <v>3607.2</v>
      </c>
      <c r="W20" s="64" t="s">
        <v>125</v>
      </c>
      <c r="X20" s="64" t="s">
        <v>126</v>
      </c>
      <c r="Y20" s="72"/>
    </row>
    <row r="21" ht="14.25" spans="1:25">
      <c r="A21" s="61">
        <v>17</v>
      </c>
      <c r="B21" s="63">
        <v>0.531944444444444</v>
      </c>
      <c r="C21" s="64" t="s">
        <v>119</v>
      </c>
      <c r="D21" s="64" t="s">
        <v>188</v>
      </c>
      <c r="E21" s="64" t="s">
        <v>188</v>
      </c>
      <c r="F21" s="64">
        <v>15854038599</v>
      </c>
      <c r="G21" s="64" t="s">
        <v>121</v>
      </c>
      <c r="H21" s="134" t="s">
        <v>189</v>
      </c>
      <c r="I21" s="64" t="s">
        <v>35</v>
      </c>
      <c r="J21" s="71" t="s">
        <v>123</v>
      </c>
      <c r="K21" s="64">
        <v>49.35</v>
      </c>
      <c r="L21" s="50">
        <v>16.24</v>
      </c>
      <c r="M21" s="64">
        <f t="shared" si="0"/>
        <v>33.11</v>
      </c>
      <c r="N21" s="72"/>
      <c r="O21" s="72"/>
      <c r="P21" s="72"/>
      <c r="Q21" s="72"/>
      <c r="R21" s="72"/>
      <c r="S21" s="79" t="s">
        <v>124</v>
      </c>
      <c r="T21" s="64">
        <v>33</v>
      </c>
      <c r="U21" s="64">
        <v>108</v>
      </c>
      <c r="V21" s="64">
        <f t="shared" si="1"/>
        <v>3564</v>
      </c>
      <c r="W21" s="64" t="s">
        <v>125</v>
      </c>
      <c r="X21" s="64" t="s">
        <v>126</v>
      </c>
      <c r="Y21" s="72"/>
    </row>
    <row r="22" ht="14.25" spans="1:25">
      <c r="A22" s="61">
        <v>18</v>
      </c>
      <c r="B22" s="63">
        <v>0.533333333333333</v>
      </c>
      <c r="C22" s="64" t="s">
        <v>127</v>
      </c>
      <c r="D22" s="64" t="s">
        <v>128</v>
      </c>
      <c r="E22" s="64" t="s">
        <v>128</v>
      </c>
      <c r="F22" s="42">
        <v>15163082725</v>
      </c>
      <c r="G22" s="64" t="s">
        <v>121</v>
      </c>
      <c r="H22" s="134" t="s">
        <v>190</v>
      </c>
      <c r="I22" s="64" t="s">
        <v>35</v>
      </c>
      <c r="J22" s="71" t="s">
        <v>123</v>
      </c>
      <c r="K22" s="64">
        <v>49.09</v>
      </c>
      <c r="L22" s="50">
        <v>16.07</v>
      </c>
      <c r="M22" s="64">
        <f t="shared" si="0"/>
        <v>33.02</v>
      </c>
      <c r="N22" s="72"/>
      <c r="O22" s="72"/>
      <c r="P22" s="72"/>
      <c r="Q22" s="72"/>
      <c r="R22" s="72"/>
      <c r="S22" s="79" t="s">
        <v>124</v>
      </c>
      <c r="T22" s="64">
        <v>32.9</v>
      </c>
      <c r="U22" s="64">
        <v>108</v>
      </c>
      <c r="V22" s="64">
        <f t="shared" si="1"/>
        <v>3553.2</v>
      </c>
      <c r="W22" s="64" t="s">
        <v>125</v>
      </c>
      <c r="X22" s="64" t="s">
        <v>126</v>
      </c>
      <c r="Y22" s="72"/>
    </row>
    <row r="23" ht="14.25" spans="1:25">
      <c r="A23" s="62">
        <v>19</v>
      </c>
      <c r="B23" s="63">
        <v>0.534722222222222</v>
      </c>
      <c r="C23" s="64" t="s">
        <v>159</v>
      </c>
      <c r="D23" s="64" t="s">
        <v>191</v>
      </c>
      <c r="E23" s="64" t="s">
        <v>191</v>
      </c>
      <c r="F23" s="64">
        <v>17362277788</v>
      </c>
      <c r="G23" s="64" t="s">
        <v>121</v>
      </c>
      <c r="H23" s="134" t="s">
        <v>192</v>
      </c>
      <c r="I23" s="64" t="s">
        <v>35</v>
      </c>
      <c r="J23" s="71" t="s">
        <v>123</v>
      </c>
      <c r="K23" s="64">
        <v>49.17</v>
      </c>
      <c r="L23" s="42">
        <v>15.9</v>
      </c>
      <c r="M23" s="64">
        <f t="shared" si="0"/>
        <v>33.27</v>
      </c>
      <c r="N23" s="72"/>
      <c r="O23" s="72"/>
      <c r="P23" s="72"/>
      <c r="Q23" s="72"/>
      <c r="R23" s="72"/>
      <c r="S23" s="79" t="s">
        <v>124</v>
      </c>
      <c r="T23" s="64">
        <v>33.1</v>
      </c>
      <c r="U23" s="64">
        <v>108</v>
      </c>
      <c r="V23" s="64">
        <f t="shared" si="1"/>
        <v>3574.8</v>
      </c>
      <c r="W23" s="64" t="s">
        <v>125</v>
      </c>
      <c r="X23" s="64" t="s">
        <v>126</v>
      </c>
      <c r="Y23" s="72"/>
    </row>
    <row r="24" ht="14.25" spans="1:25">
      <c r="A24" s="62">
        <v>20</v>
      </c>
      <c r="B24" s="63">
        <v>0.663194444444444</v>
      </c>
      <c r="C24" s="64" t="s">
        <v>193</v>
      </c>
      <c r="D24" s="64" t="s">
        <v>194</v>
      </c>
      <c r="E24" s="64" t="s">
        <v>194</v>
      </c>
      <c r="F24" s="64">
        <v>18253055338</v>
      </c>
      <c r="G24" s="64" t="s">
        <v>167</v>
      </c>
      <c r="H24" s="134" t="s">
        <v>195</v>
      </c>
      <c r="I24" s="64" t="s">
        <v>35</v>
      </c>
      <c r="J24" s="71" t="s">
        <v>123</v>
      </c>
      <c r="K24" s="64">
        <v>49.09</v>
      </c>
      <c r="L24" s="42">
        <v>16.54</v>
      </c>
      <c r="M24" s="64">
        <f t="shared" si="0"/>
        <v>32.55</v>
      </c>
      <c r="N24" s="72"/>
      <c r="O24" s="72"/>
      <c r="P24" s="72"/>
      <c r="Q24" s="72"/>
      <c r="R24" s="72"/>
      <c r="S24" s="79" t="s">
        <v>196</v>
      </c>
      <c r="T24" s="64">
        <v>32</v>
      </c>
      <c r="U24" s="64">
        <v>108</v>
      </c>
      <c r="V24" s="64">
        <f t="shared" si="1"/>
        <v>3456</v>
      </c>
      <c r="W24" s="64" t="s">
        <v>125</v>
      </c>
      <c r="X24" s="64" t="s">
        <v>126</v>
      </c>
      <c r="Y24" s="72"/>
    </row>
    <row r="25" ht="14.25" spans="1:25">
      <c r="A25" s="62">
        <v>21</v>
      </c>
      <c r="B25" s="63">
        <v>0.672222222222222</v>
      </c>
      <c r="C25" s="64" t="s">
        <v>150</v>
      </c>
      <c r="D25" s="64" t="s">
        <v>151</v>
      </c>
      <c r="E25" s="64" t="s">
        <v>151</v>
      </c>
      <c r="F25" s="64">
        <v>18605309508</v>
      </c>
      <c r="G25" s="64" t="s">
        <v>152</v>
      </c>
      <c r="H25" s="134" t="s">
        <v>197</v>
      </c>
      <c r="I25" s="64" t="s">
        <v>157</v>
      </c>
      <c r="J25" s="71" t="s">
        <v>158</v>
      </c>
      <c r="K25" s="64">
        <v>50.22</v>
      </c>
      <c r="L25" s="42">
        <v>16.36</v>
      </c>
      <c r="M25" s="64">
        <f t="shared" si="0"/>
        <v>33.86</v>
      </c>
      <c r="N25" s="72"/>
      <c r="O25" s="72"/>
      <c r="P25" s="72"/>
      <c r="Q25" s="72"/>
      <c r="R25" s="72"/>
      <c r="S25" s="79" t="s">
        <v>124</v>
      </c>
      <c r="T25" s="64">
        <v>33.7</v>
      </c>
      <c r="U25" s="64">
        <v>139</v>
      </c>
      <c r="V25" s="64">
        <f t="shared" si="1"/>
        <v>4684.3</v>
      </c>
      <c r="W25" s="64" t="s">
        <v>125</v>
      </c>
      <c r="X25" s="64" t="s">
        <v>126</v>
      </c>
      <c r="Y25" s="72"/>
    </row>
    <row r="26" ht="14.25" spans="1:25">
      <c r="A26" s="62">
        <v>22</v>
      </c>
      <c r="B26" s="63">
        <v>0.7</v>
      </c>
      <c r="C26" s="64" t="s">
        <v>119</v>
      </c>
      <c r="D26" s="64" t="s">
        <v>188</v>
      </c>
      <c r="E26" s="64" t="s">
        <v>188</v>
      </c>
      <c r="F26" s="64">
        <v>15854038599</v>
      </c>
      <c r="G26" s="64" t="s">
        <v>121</v>
      </c>
      <c r="H26" s="134" t="s">
        <v>198</v>
      </c>
      <c r="I26" s="64" t="s">
        <v>35</v>
      </c>
      <c r="J26" s="71" t="s">
        <v>123</v>
      </c>
      <c r="K26" s="64">
        <v>49.4</v>
      </c>
      <c r="L26" s="42">
        <v>16.2</v>
      </c>
      <c r="M26" s="64">
        <f t="shared" si="0"/>
        <v>33.2</v>
      </c>
      <c r="N26" s="72"/>
      <c r="O26" s="72"/>
      <c r="P26" s="72"/>
      <c r="Q26" s="72"/>
      <c r="R26" s="72"/>
      <c r="S26" s="79" t="s">
        <v>124</v>
      </c>
      <c r="T26" s="64">
        <v>33.1</v>
      </c>
      <c r="U26" s="64">
        <v>108</v>
      </c>
      <c r="V26" s="64">
        <f t="shared" si="1"/>
        <v>3574.8</v>
      </c>
      <c r="W26" s="64" t="s">
        <v>125</v>
      </c>
      <c r="X26" s="64" t="s">
        <v>126</v>
      </c>
      <c r="Y26" s="72"/>
    </row>
    <row r="27" ht="14.25" spans="1:25">
      <c r="A27" s="62">
        <v>23</v>
      </c>
      <c r="B27" s="63">
        <v>0.719444444444444</v>
      </c>
      <c r="C27" s="64" t="s">
        <v>199</v>
      </c>
      <c r="D27" s="64" t="s">
        <v>200</v>
      </c>
      <c r="E27" s="64" t="s">
        <v>201</v>
      </c>
      <c r="F27" s="64">
        <v>18769078599</v>
      </c>
      <c r="G27" s="64" t="s">
        <v>140</v>
      </c>
      <c r="H27" s="134" t="s">
        <v>202</v>
      </c>
      <c r="I27" s="64" t="s">
        <v>142</v>
      </c>
      <c r="J27" s="73" t="s">
        <v>143</v>
      </c>
      <c r="K27" s="64">
        <v>135.52</v>
      </c>
      <c r="L27" s="42">
        <v>32.02</v>
      </c>
      <c r="M27" s="64">
        <f t="shared" si="0"/>
        <v>103.5</v>
      </c>
      <c r="N27" s="72"/>
      <c r="O27" s="72"/>
      <c r="P27" s="72"/>
      <c r="Q27" s="72"/>
      <c r="R27" s="72"/>
      <c r="S27" s="79">
        <v>0.003</v>
      </c>
      <c r="T27" s="64">
        <v>103.18</v>
      </c>
      <c r="U27" s="64">
        <v>575</v>
      </c>
      <c r="V27" s="64">
        <f t="shared" si="1"/>
        <v>59328.5</v>
      </c>
      <c r="W27" s="64" t="s">
        <v>125</v>
      </c>
      <c r="X27" s="64" t="s">
        <v>126</v>
      </c>
      <c r="Y27" s="72"/>
    </row>
    <row r="28" ht="14.25" spans="1:25">
      <c r="A28" s="62">
        <v>24</v>
      </c>
      <c r="B28" s="63">
        <v>0.768055555555556</v>
      </c>
      <c r="C28" s="64" t="s">
        <v>159</v>
      </c>
      <c r="D28" s="64" t="s">
        <v>160</v>
      </c>
      <c r="E28" s="64" t="s">
        <v>160</v>
      </c>
      <c r="F28" s="64">
        <v>13583069007</v>
      </c>
      <c r="G28" s="64" t="s">
        <v>121</v>
      </c>
      <c r="H28" s="134" t="s">
        <v>203</v>
      </c>
      <c r="I28" s="64" t="s">
        <v>35</v>
      </c>
      <c r="J28" s="71" t="s">
        <v>123</v>
      </c>
      <c r="K28" s="64">
        <v>49.22</v>
      </c>
      <c r="L28" s="42">
        <v>15.87</v>
      </c>
      <c r="M28" s="64">
        <f t="shared" si="0"/>
        <v>33.35</v>
      </c>
      <c r="N28" s="72"/>
      <c r="O28" s="72"/>
      <c r="P28" s="72"/>
      <c r="Q28" s="72"/>
      <c r="R28" s="72"/>
      <c r="S28" s="79" t="s">
        <v>196</v>
      </c>
      <c r="T28" s="64">
        <v>32.8</v>
      </c>
      <c r="U28" s="64">
        <v>108</v>
      </c>
      <c r="V28" s="64">
        <f t="shared" si="1"/>
        <v>3542.4</v>
      </c>
      <c r="W28" s="64" t="s">
        <v>125</v>
      </c>
      <c r="X28" s="64" t="s">
        <v>126</v>
      </c>
      <c r="Y28" s="72"/>
    </row>
    <row r="29" ht="14.25" spans="1:25">
      <c r="A29" s="62">
        <v>25</v>
      </c>
      <c r="B29" s="63">
        <v>0.769444444444444</v>
      </c>
      <c r="C29" s="64" t="s">
        <v>176</v>
      </c>
      <c r="D29" s="64" t="s">
        <v>177</v>
      </c>
      <c r="E29" s="64" t="s">
        <v>177</v>
      </c>
      <c r="F29" s="64">
        <v>15153785444</v>
      </c>
      <c r="G29" s="64" t="s">
        <v>152</v>
      </c>
      <c r="H29" s="134" t="s">
        <v>204</v>
      </c>
      <c r="I29" s="64" t="s">
        <v>35</v>
      </c>
      <c r="J29" s="71" t="s">
        <v>123</v>
      </c>
      <c r="K29" s="64">
        <v>32.7</v>
      </c>
      <c r="L29" s="42">
        <v>9.56</v>
      </c>
      <c r="M29" s="64">
        <f t="shared" si="0"/>
        <v>23.14</v>
      </c>
      <c r="N29" s="72"/>
      <c r="O29" s="72"/>
      <c r="P29" s="72"/>
      <c r="Q29" s="72"/>
      <c r="R29" s="72"/>
      <c r="S29" s="79" t="s">
        <v>205</v>
      </c>
      <c r="T29" s="64">
        <v>22.9</v>
      </c>
      <c r="U29" s="64">
        <v>108</v>
      </c>
      <c r="V29" s="64">
        <f t="shared" si="1"/>
        <v>2473.2</v>
      </c>
      <c r="W29" s="64" t="s">
        <v>125</v>
      </c>
      <c r="X29" s="64" t="s">
        <v>126</v>
      </c>
      <c r="Y29" s="72"/>
    </row>
    <row r="30" ht="14.25" spans="1:25">
      <c r="A30" s="61">
        <v>26</v>
      </c>
      <c r="B30" s="63">
        <v>0.770833333333333</v>
      </c>
      <c r="C30" s="64" t="s">
        <v>127</v>
      </c>
      <c r="D30" s="64" t="s">
        <v>128</v>
      </c>
      <c r="E30" s="64" t="s">
        <v>128</v>
      </c>
      <c r="F30" s="42">
        <v>15163082725</v>
      </c>
      <c r="G30" s="64" t="s">
        <v>121</v>
      </c>
      <c r="H30" s="134" t="s">
        <v>206</v>
      </c>
      <c r="I30" s="64" t="s">
        <v>35</v>
      </c>
      <c r="J30" s="71" t="s">
        <v>123</v>
      </c>
      <c r="K30" s="64">
        <v>49.31</v>
      </c>
      <c r="L30" s="42">
        <v>16.04</v>
      </c>
      <c r="M30" s="64">
        <f t="shared" si="0"/>
        <v>33.27</v>
      </c>
      <c r="N30" s="72"/>
      <c r="O30" s="72"/>
      <c r="P30" s="72"/>
      <c r="Q30" s="72"/>
      <c r="R30" s="72"/>
      <c r="S30" s="79" t="s">
        <v>196</v>
      </c>
      <c r="T30" s="64">
        <v>32.7</v>
      </c>
      <c r="U30" s="64">
        <v>108</v>
      </c>
      <c r="V30" s="64">
        <f t="shared" si="1"/>
        <v>3531.6</v>
      </c>
      <c r="W30" s="64" t="s">
        <v>125</v>
      </c>
      <c r="X30" s="64" t="s">
        <v>126</v>
      </c>
      <c r="Y30" s="72"/>
    </row>
    <row r="31" ht="14.25" spans="1:25">
      <c r="A31" s="61">
        <v>27</v>
      </c>
      <c r="B31" s="63">
        <v>0.873611111111111</v>
      </c>
      <c r="C31" s="64" t="s">
        <v>207</v>
      </c>
      <c r="D31" s="64" t="s">
        <v>208</v>
      </c>
      <c r="E31" s="64" t="s">
        <v>208</v>
      </c>
      <c r="F31" s="64">
        <v>15092631096</v>
      </c>
      <c r="G31" s="64" t="s">
        <v>121</v>
      </c>
      <c r="H31" s="134" t="s">
        <v>209</v>
      </c>
      <c r="I31" s="64" t="s">
        <v>157</v>
      </c>
      <c r="J31" s="71" t="s">
        <v>158</v>
      </c>
      <c r="K31" s="64">
        <v>48.92</v>
      </c>
      <c r="L31" s="42">
        <v>14.85</v>
      </c>
      <c r="M31" s="64">
        <f t="shared" si="0"/>
        <v>34.07</v>
      </c>
      <c r="N31" s="72"/>
      <c r="O31" s="72"/>
      <c r="P31" s="72"/>
      <c r="Q31" s="72"/>
      <c r="R31" s="72"/>
      <c r="S31" s="79" t="s">
        <v>124</v>
      </c>
      <c r="T31" s="64">
        <v>33.9</v>
      </c>
      <c r="U31" s="64">
        <v>139</v>
      </c>
      <c r="V31" s="64">
        <f t="shared" si="1"/>
        <v>4712.1</v>
      </c>
      <c r="W31" s="64" t="s">
        <v>125</v>
      </c>
      <c r="X31" s="64" t="s">
        <v>126</v>
      </c>
      <c r="Y31" s="72"/>
    </row>
    <row r="32" ht="14.25" spans="1:25">
      <c r="A32" s="62">
        <v>28</v>
      </c>
      <c r="B32" s="63">
        <v>0.879166666666667</v>
      </c>
      <c r="C32" s="64" t="s">
        <v>137</v>
      </c>
      <c r="D32" s="64" t="s">
        <v>138</v>
      </c>
      <c r="E32" s="64" t="s">
        <v>139</v>
      </c>
      <c r="F32" s="64">
        <v>17753053016</v>
      </c>
      <c r="G32" s="64" t="s">
        <v>140</v>
      </c>
      <c r="H32" s="64"/>
      <c r="I32" s="64" t="s">
        <v>142</v>
      </c>
      <c r="J32" s="73" t="s">
        <v>143</v>
      </c>
      <c r="K32" s="64">
        <v>95.68</v>
      </c>
      <c r="L32" s="42"/>
      <c r="M32" s="64">
        <f t="shared" si="0"/>
        <v>95.68</v>
      </c>
      <c r="N32" s="72"/>
      <c r="O32" s="72"/>
      <c r="P32" s="72"/>
      <c r="Q32" s="72"/>
      <c r="R32" s="72"/>
      <c r="S32" s="79"/>
      <c r="T32" s="64"/>
      <c r="U32" s="64"/>
      <c r="V32" s="64">
        <f t="shared" si="1"/>
        <v>0</v>
      </c>
      <c r="W32" s="64" t="s">
        <v>125</v>
      </c>
      <c r="X32" s="64" t="s">
        <v>126</v>
      </c>
      <c r="Y32" s="72" t="s">
        <v>136</v>
      </c>
    </row>
    <row r="33" ht="14.25" spans="1:25">
      <c r="A33" s="62">
        <v>29</v>
      </c>
      <c r="B33" s="63">
        <v>0.882638888888889</v>
      </c>
      <c r="C33" s="64" t="s">
        <v>119</v>
      </c>
      <c r="D33" s="64" t="s">
        <v>188</v>
      </c>
      <c r="E33" s="64" t="s">
        <v>188</v>
      </c>
      <c r="F33" s="64">
        <v>15854038599</v>
      </c>
      <c r="G33" s="64" t="s">
        <v>121</v>
      </c>
      <c r="H33" s="134" t="s">
        <v>210</v>
      </c>
      <c r="I33" s="64" t="s">
        <v>35</v>
      </c>
      <c r="J33" s="71" t="s">
        <v>123</v>
      </c>
      <c r="K33" s="64">
        <v>49.57</v>
      </c>
      <c r="L33" s="42">
        <v>16.14</v>
      </c>
      <c r="M33" s="64">
        <f t="shared" si="0"/>
        <v>33.43</v>
      </c>
      <c r="N33" s="72"/>
      <c r="O33" s="72"/>
      <c r="P33" s="72"/>
      <c r="Q33" s="72"/>
      <c r="R33" s="72"/>
      <c r="S33" s="79" t="s">
        <v>124</v>
      </c>
      <c r="T33" s="64">
        <v>33.3</v>
      </c>
      <c r="U33" s="64">
        <v>108</v>
      </c>
      <c r="V33" s="64">
        <f t="shared" si="1"/>
        <v>3596.4</v>
      </c>
      <c r="W33" s="64" t="s">
        <v>125</v>
      </c>
      <c r="X33" s="64" t="s">
        <v>126</v>
      </c>
      <c r="Y33" s="72"/>
    </row>
    <row r="34" ht="14.25" spans="1:25">
      <c r="A34" s="62">
        <v>30</v>
      </c>
      <c r="B34" s="63">
        <v>0.884027777777778</v>
      </c>
      <c r="C34" s="64" t="s">
        <v>211</v>
      </c>
      <c r="D34" s="64" t="s">
        <v>138</v>
      </c>
      <c r="E34" s="64" t="s">
        <v>212</v>
      </c>
      <c r="F34" s="64">
        <v>17753053019</v>
      </c>
      <c r="G34" s="64" t="s">
        <v>140</v>
      </c>
      <c r="H34" s="64"/>
      <c r="I34" s="64" t="s">
        <v>142</v>
      </c>
      <c r="J34" s="73" t="s">
        <v>143</v>
      </c>
      <c r="K34" s="64">
        <v>88.69</v>
      </c>
      <c r="L34" s="42"/>
      <c r="M34" s="64">
        <f t="shared" si="0"/>
        <v>88.69</v>
      </c>
      <c r="N34" s="72"/>
      <c r="O34" s="72"/>
      <c r="P34" s="72"/>
      <c r="Q34" s="72"/>
      <c r="R34" s="72"/>
      <c r="S34" s="79"/>
      <c r="T34" s="64"/>
      <c r="U34" s="64"/>
      <c r="V34" s="64">
        <f t="shared" si="1"/>
        <v>0</v>
      </c>
      <c r="W34" s="64" t="s">
        <v>125</v>
      </c>
      <c r="X34" s="64" t="s">
        <v>126</v>
      </c>
      <c r="Y34" s="72" t="s">
        <v>136</v>
      </c>
    </row>
    <row r="35" ht="14.25" spans="1:25">
      <c r="A35" s="62">
        <v>31</v>
      </c>
      <c r="B35" s="65">
        <v>0.927083333333333</v>
      </c>
      <c r="C35" s="64" t="s">
        <v>213</v>
      </c>
      <c r="D35" s="64" t="s">
        <v>214</v>
      </c>
      <c r="E35" s="64" t="s">
        <v>215</v>
      </c>
      <c r="F35" s="42">
        <v>15964114499</v>
      </c>
      <c r="G35" s="64" t="s">
        <v>121</v>
      </c>
      <c r="H35" s="134" t="s">
        <v>216</v>
      </c>
      <c r="I35" s="64" t="s">
        <v>35</v>
      </c>
      <c r="J35" s="71" t="s">
        <v>123</v>
      </c>
      <c r="K35" s="64">
        <v>49.82</v>
      </c>
      <c r="L35" s="42">
        <v>16.4</v>
      </c>
      <c r="M35" s="64">
        <f t="shared" si="0"/>
        <v>33.42</v>
      </c>
      <c r="N35" s="72"/>
      <c r="O35" s="72"/>
      <c r="P35" s="72"/>
      <c r="Q35" s="72"/>
      <c r="R35" s="72"/>
      <c r="S35" s="79" t="s">
        <v>124</v>
      </c>
      <c r="T35" s="64">
        <v>33.3</v>
      </c>
      <c r="U35" s="64">
        <v>108</v>
      </c>
      <c r="V35" s="64">
        <f t="shared" si="1"/>
        <v>3596.4</v>
      </c>
      <c r="W35" s="64" t="s">
        <v>125</v>
      </c>
      <c r="X35" s="64" t="s">
        <v>126</v>
      </c>
      <c r="Y35" s="72"/>
    </row>
    <row r="36" ht="14.25" spans="1:25">
      <c r="A36" s="61">
        <v>32</v>
      </c>
      <c r="B36" s="65">
        <v>0.929166666666667</v>
      </c>
      <c r="C36" s="64" t="s">
        <v>217</v>
      </c>
      <c r="D36" s="64" t="s">
        <v>218</v>
      </c>
      <c r="E36" s="64" t="s">
        <v>218</v>
      </c>
      <c r="F36" s="64">
        <v>17705472778</v>
      </c>
      <c r="G36" s="64" t="s">
        <v>121</v>
      </c>
      <c r="H36" s="134" t="s">
        <v>219</v>
      </c>
      <c r="I36" s="64" t="s">
        <v>35</v>
      </c>
      <c r="J36" s="71" t="s">
        <v>123</v>
      </c>
      <c r="K36" s="64">
        <v>50.11</v>
      </c>
      <c r="L36" s="42">
        <v>15.68</v>
      </c>
      <c r="M36" s="64">
        <f t="shared" si="0"/>
        <v>34.43</v>
      </c>
      <c r="N36" s="72"/>
      <c r="O36" s="72"/>
      <c r="P36" s="72"/>
      <c r="Q36" s="72"/>
      <c r="R36" s="72"/>
      <c r="S36" s="79" t="s">
        <v>124</v>
      </c>
      <c r="T36" s="64">
        <v>34.3</v>
      </c>
      <c r="U36" s="64">
        <v>108</v>
      </c>
      <c r="V36" s="64">
        <f t="shared" si="1"/>
        <v>3704.4</v>
      </c>
      <c r="W36" s="64" t="s">
        <v>125</v>
      </c>
      <c r="X36" s="64" t="s">
        <v>126</v>
      </c>
      <c r="Y36" s="72"/>
    </row>
    <row r="37" ht="14.25" spans="1:25">
      <c r="A37" s="61">
        <v>33</v>
      </c>
      <c r="B37" s="65">
        <v>0.957638888888889</v>
      </c>
      <c r="C37" s="64" t="s">
        <v>159</v>
      </c>
      <c r="D37" s="64" t="s">
        <v>160</v>
      </c>
      <c r="E37" s="64" t="s">
        <v>160</v>
      </c>
      <c r="F37" s="64">
        <v>13583069007</v>
      </c>
      <c r="G37" s="64" t="s">
        <v>121</v>
      </c>
      <c r="H37" s="64"/>
      <c r="I37" s="64" t="s">
        <v>35</v>
      </c>
      <c r="J37" s="71" t="s">
        <v>123</v>
      </c>
      <c r="K37" s="64">
        <v>49.03</v>
      </c>
      <c r="L37" s="42"/>
      <c r="M37" s="64">
        <f t="shared" si="0"/>
        <v>49.03</v>
      </c>
      <c r="N37" s="72"/>
      <c r="O37" s="72"/>
      <c r="P37" s="72"/>
      <c r="Q37" s="72"/>
      <c r="R37" s="72"/>
      <c r="S37" s="79"/>
      <c r="T37" s="64"/>
      <c r="U37" s="64"/>
      <c r="V37" s="64">
        <f t="shared" si="1"/>
        <v>0</v>
      </c>
      <c r="W37" s="64"/>
      <c r="X37" s="64"/>
      <c r="Y37" s="72" t="s">
        <v>136</v>
      </c>
    </row>
    <row r="38" ht="14.25" spans="1:25">
      <c r="A38" s="62">
        <v>34</v>
      </c>
      <c r="B38" s="65"/>
      <c r="C38" s="64"/>
      <c r="D38" s="64"/>
      <c r="E38" s="64"/>
      <c r="F38" s="64"/>
      <c r="G38" s="64"/>
      <c r="H38" s="64"/>
      <c r="I38" s="64"/>
      <c r="J38" s="71"/>
      <c r="K38" s="64"/>
      <c r="L38" s="42"/>
      <c r="M38" s="64">
        <f t="shared" si="0"/>
        <v>0</v>
      </c>
      <c r="N38" s="72"/>
      <c r="O38" s="72"/>
      <c r="P38" s="72"/>
      <c r="Q38" s="72"/>
      <c r="R38" s="72"/>
      <c r="S38" s="79"/>
      <c r="T38" s="64"/>
      <c r="U38" s="64"/>
      <c r="V38" s="64">
        <f t="shared" si="1"/>
        <v>0</v>
      </c>
      <c r="W38" s="64"/>
      <c r="X38" s="64"/>
      <c r="Y38" s="72"/>
    </row>
    <row r="39" ht="14.25" spans="1:25">
      <c r="A39" s="62">
        <v>35</v>
      </c>
      <c r="B39" s="65"/>
      <c r="C39" s="64"/>
      <c r="D39" s="64"/>
      <c r="E39" s="64"/>
      <c r="F39" s="64"/>
      <c r="G39" s="64"/>
      <c r="H39" s="64"/>
      <c r="I39" s="64"/>
      <c r="J39" s="71"/>
      <c r="K39" s="64"/>
      <c r="L39" s="42"/>
      <c r="M39" s="64">
        <f t="shared" si="0"/>
        <v>0</v>
      </c>
      <c r="N39" s="72"/>
      <c r="O39" s="72"/>
      <c r="P39" s="72"/>
      <c r="Q39" s="72"/>
      <c r="R39" s="72"/>
      <c r="S39" s="79"/>
      <c r="T39" s="64"/>
      <c r="U39" s="64"/>
      <c r="V39" s="64">
        <f t="shared" si="1"/>
        <v>0</v>
      </c>
      <c r="W39" s="64"/>
      <c r="X39" s="64"/>
      <c r="Y39" s="72"/>
    </row>
    <row r="40" ht="14.25" spans="1:25">
      <c r="A40" s="62">
        <v>36</v>
      </c>
      <c r="B40" s="65"/>
      <c r="C40" s="64"/>
      <c r="D40" s="64"/>
      <c r="E40" s="64"/>
      <c r="F40" s="64"/>
      <c r="G40" s="64"/>
      <c r="H40" s="64"/>
      <c r="I40" s="64"/>
      <c r="J40" s="71"/>
      <c r="K40" s="64"/>
      <c r="L40" s="42"/>
      <c r="M40" s="64">
        <f t="shared" si="0"/>
        <v>0</v>
      </c>
      <c r="N40" s="72"/>
      <c r="O40" s="72"/>
      <c r="P40" s="72"/>
      <c r="Q40" s="72"/>
      <c r="R40" s="72"/>
      <c r="S40" s="79"/>
      <c r="T40" s="64"/>
      <c r="U40" s="64"/>
      <c r="V40" s="64">
        <f t="shared" si="1"/>
        <v>0</v>
      </c>
      <c r="W40" s="64"/>
      <c r="X40" s="64"/>
      <c r="Y40" s="72"/>
    </row>
    <row r="41" ht="14.25" spans="1:25">
      <c r="A41" s="62">
        <v>37</v>
      </c>
      <c r="B41" s="65"/>
      <c r="C41" s="64"/>
      <c r="D41" s="64"/>
      <c r="E41" s="64"/>
      <c r="F41" s="64"/>
      <c r="G41" s="64"/>
      <c r="H41" s="64"/>
      <c r="I41" s="64"/>
      <c r="J41" s="71"/>
      <c r="K41" s="64"/>
      <c r="L41" s="42"/>
      <c r="M41" s="64">
        <f t="shared" si="0"/>
        <v>0</v>
      </c>
      <c r="N41" s="72"/>
      <c r="O41" s="72"/>
      <c r="P41" s="72"/>
      <c r="Q41" s="72"/>
      <c r="R41" s="72"/>
      <c r="S41" s="79"/>
      <c r="T41" s="64"/>
      <c r="U41" s="64"/>
      <c r="V41" s="64">
        <f t="shared" si="1"/>
        <v>0</v>
      </c>
      <c r="W41" s="64"/>
      <c r="X41" s="64"/>
      <c r="Y41" s="72"/>
    </row>
    <row r="42" ht="14.25" spans="1:25">
      <c r="A42" s="62">
        <v>38</v>
      </c>
      <c r="B42" s="65"/>
      <c r="C42" s="64"/>
      <c r="D42" s="64"/>
      <c r="E42" s="64"/>
      <c r="F42" s="64"/>
      <c r="G42" s="64"/>
      <c r="H42" s="64"/>
      <c r="I42" s="64"/>
      <c r="J42" s="71"/>
      <c r="K42" s="64"/>
      <c r="L42" s="42"/>
      <c r="M42" s="64">
        <f t="shared" si="0"/>
        <v>0</v>
      </c>
      <c r="N42" s="72"/>
      <c r="O42" s="72"/>
      <c r="P42" s="72"/>
      <c r="Q42" s="72"/>
      <c r="R42" s="72"/>
      <c r="S42" s="79"/>
      <c r="T42" s="64"/>
      <c r="U42" s="64"/>
      <c r="V42" s="64">
        <f t="shared" si="1"/>
        <v>0</v>
      </c>
      <c r="W42" s="64"/>
      <c r="X42" s="64"/>
      <c r="Y42" s="72"/>
    </row>
    <row r="43" ht="14.25" spans="1:25">
      <c r="A43" s="62">
        <v>39</v>
      </c>
      <c r="B43" s="65"/>
      <c r="C43" s="66"/>
      <c r="D43" s="66"/>
      <c r="E43" s="66"/>
      <c r="F43" s="66"/>
      <c r="G43" s="66"/>
      <c r="H43" s="64"/>
      <c r="I43" s="64"/>
      <c r="J43" s="71"/>
      <c r="K43" s="64"/>
      <c r="L43" s="64"/>
      <c r="M43" s="64">
        <f t="shared" si="0"/>
        <v>0</v>
      </c>
      <c r="N43" s="72"/>
      <c r="O43" s="72"/>
      <c r="P43" s="72"/>
      <c r="Q43" s="72"/>
      <c r="R43" s="72"/>
      <c r="S43" s="79"/>
      <c r="T43" s="64"/>
      <c r="U43" s="64"/>
      <c r="V43" s="64">
        <f t="shared" si="1"/>
        <v>0</v>
      </c>
      <c r="W43" s="64"/>
      <c r="X43" s="64"/>
      <c r="Y43" s="72"/>
    </row>
    <row r="44" ht="14.25" spans="1:25">
      <c r="A44" s="62">
        <v>40</v>
      </c>
      <c r="B44" s="65"/>
      <c r="C44" s="64"/>
      <c r="D44" s="64"/>
      <c r="E44" s="64"/>
      <c r="F44" s="42"/>
      <c r="G44" s="64"/>
      <c r="H44" s="64"/>
      <c r="I44" s="64"/>
      <c r="J44" s="71"/>
      <c r="K44" s="64"/>
      <c r="L44" s="64"/>
      <c r="M44" s="64">
        <f t="shared" si="0"/>
        <v>0</v>
      </c>
      <c r="N44" s="72"/>
      <c r="O44" s="72"/>
      <c r="P44" s="72"/>
      <c r="Q44" s="72"/>
      <c r="R44" s="72"/>
      <c r="S44" s="80"/>
      <c r="T44" s="64"/>
      <c r="U44" s="64"/>
      <c r="V44" s="64">
        <f t="shared" si="1"/>
        <v>0</v>
      </c>
      <c r="W44" s="64" t="s">
        <v>125</v>
      </c>
      <c r="X44" s="64" t="s">
        <v>126</v>
      </c>
      <c r="Y44" s="72"/>
    </row>
    <row r="45" ht="18.75" spans="1:25">
      <c r="A45" s="61">
        <v>41</v>
      </c>
      <c r="B45" s="65"/>
      <c r="C45" s="64"/>
      <c r="D45" s="64"/>
      <c r="E45" s="64"/>
      <c r="F45" s="64"/>
      <c r="G45" s="64"/>
      <c r="H45" s="64"/>
      <c r="I45" s="64"/>
      <c r="J45" s="71"/>
      <c r="K45" s="64"/>
      <c r="L45" s="64"/>
      <c r="M45" s="64">
        <f t="shared" si="0"/>
        <v>0</v>
      </c>
      <c r="N45" s="64"/>
      <c r="O45" s="64"/>
      <c r="P45" s="64"/>
      <c r="Q45" s="64"/>
      <c r="R45" s="64"/>
      <c r="S45" s="80"/>
      <c r="T45" s="64"/>
      <c r="U45" s="64"/>
      <c r="V45" s="64">
        <f t="shared" si="1"/>
        <v>0</v>
      </c>
      <c r="W45" s="64" t="s">
        <v>125</v>
      </c>
      <c r="X45" s="64" t="s">
        <v>126</v>
      </c>
      <c r="Y45" s="60"/>
    </row>
    <row r="46" ht="18.75" spans="1:25">
      <c r="A46" s="61">
        <v>42</v>
      </c>
      <c r="B46" s="65"/>
      <c r="C46" s="64"/>
      <c r="D46" s="64"/>
      <c r="E46" s="64"/>
      <c r="F46" s="64"/>
      <c r="G46" s="64"/>
      <c r="H46" s="64"/>
      <c r="I46" s="64"/>
      <c r="J46" s="71"/>
      <c r="K46" s="64"/>
      <c r="L46" s="64"/>
      <c r="M46" s="64">
        <f t="shared" si="0"/>
        <v>0</v>
      </c>
      <c r="N46" s="64"/>
      <c r="O46" s="64"/>
      <c r="P46" s="64"/>
      <c r="Q46" s="64"/>
      <c r="R46" s="64"/>
      <c r="S46" s="80"/>
      <c r="T46" s="64"/>
      <c r="U46" s="64"/>
      <c r="V46" s="64">
        <f t="shared" si="1"/>
        <v>0</v>
      </c>
      <c r="W46" s="64" t="s">
        <v>125</v>
      </c>
      <c r="X46" s="64" t="s">
        <v>126</v>
      </c>
      <c r="Y46" s="60"/>
    </row>
    <row r="47" ht="18.75" spans="1:25">
      <c r="A47" s="62">
        <v>43</v>
      </c>
      <c r="B47" s="65"/>
      <c r="C47" s="66"/>
      <c r="D47" s="66"/>
      <c r="E47" s="66"/>
      <c r="F47" s="66"/>
      <c r="G47" s="66"/>
      <c r="H47" s="64"/>
      <c r="I47" s="64"/>
      <c r="J47" s="71"/>
      <c r="K47" s="64"/>
      <c r="L47" s="64"/>
      <c r="M47" s="64">
        <f t="shared" si="0"/>
        <v>0</v>
      </c>
      <c r="N47" s="64"/>
      <c r="O47" s="64"/>
      <c r="P47" s="64"/>
      <c r="Q47" s="64"/>
      <c r="R47" s="64"/>
      <c r="S47" s="80"/>
      <c r="T47" s="64"/>
      <c r="U47" s="64"/>
      <c r="V47" s="64">
        <f t="shared" si="1"/>
        <v>0</v>
      </c>
      <c r="W47" s="64" t="s">
        <v>125</v>
      </c>
      <c r="X47" s="64" t="s">
        <v>126</v>
      </c>
      <c r="Y47" s="60"/>
    </row>
    <row r="48" ht="18.75" spans="1:25">
      <c r="A48" s="62">
        <v>44</v>
      </c>
      <c r="B48" s="65"/>
      <c r="C48" s="64"/>
      <c r="D48" s="64"/>
      <c r="E48" s="64"/>
      <c r="F48" s="64"/>
      <c r="G48" s="64"/>
      <c r="H48" s="64"/>
      <c r="I48" s="64"/>
      <c r="J48" s="71"/>
      <c r="K48" s="64"/>
      <c r="L48" s="64"/>
      <c r="M48" s="64">
        <f t="shared" si="0"/>
        <v>0</v>
      </c>
      <c r="N48" s="64"/>
      <c r="O48" s="64"/>
      <c r="P48" s="64"/>
      <c r="Q48" s="64"/>
      <c r="R48" s="64"/>
      <c r="S48" s="79"/>
      <c r="T48" s="64"/>
      <c r="U48" s="64"/>
      <c r="V48" s="64">
        <f t="shared" si="1"/>
        <v>0</v>
      </c>
      <c r="W48" s="64" t="s">
        <v>125</v>
      </c>
      <c r="X48" s="64" t="s">
        <v>126</v>
      </c>
      <c r="Y48" s="60"/>
    </row>
    <row r="49" ht="18.75" spans="1:25">
      <c r="A49" s="62">
        <v>45</v>
      </c>
      <c r="B49" s="65"/>
      <c r="C49" s="64"/>
      <c r="D49" s="64"/>
      <c r="E49" s="64"/>
      <c r="F49" s="64"/>
      <c r="G49" s="64"/>
      <c r="H49" s="64"/>
      <c r="I49" s="64"/>
      <c r="J49" s="71"/>
      <c r="K49" s="64"/>
      <c r="L49" s="64"/>
      <c r="M49" s="64">
        <f t="shared" si="0"/>
        <v>0</v>
      </c>
      <c r="N49" s="64"/>
      <c r="O49" s="64"/>
      <c r="P49" s="64"/>
      <c r="Q49" s="64"/>
      <c r="R49" s="64"/>
      <c r="S49" s="79"/>
      <c r="T49" s="64"/>
      <c r="U49" s="64"/>
      <c r="V49" s="64">
        <f t="shared" si="1"/>
        <v>0</v>
      </c>
      <c r="W49" s="64" t="s">
        <v>125</v>
      </c>
      <c r="X49" s="64" t="s">
        <v>126</v>
      </c>
      <c r="Y49" s="60"/>
    </row>
    <row r="50" ht="18.75" spans="1:25">
      <c r="A50" s="62">
        <v>46</v>
      </c>
      <c r="B50" s="65"/>
      <c r="C50" s="64"/>
      <c r="D50" s="64"/>
      <c r="E50" s="64"/>
      <c r="F50" s="64"/>
      <c r="G50" s="64"/>
      <c r="H50" s="64"/>
      <c r="I50" s="64"/>
      <c r="J50" s="71"/>
      <c r="K50" s="64"/>
      <c r="L50" s="64"/>
      <c r="M50" s="64">
        <f t="shared" si="0"/>
        <v>0</v>
      </c>
      <c r="N50" s="64"/>
      <c r="O50" s="64"/>
      <c r="P50" s="64"/>
      <c r="Q50" s="64"/>
      <c r="R50" s="64"/>
      <c r="S50" s="79"/>
      <c r="T50" s="64"/>
      <c r="U50" s="64"/>
      <c r="V50" s="64">
        <f t="shared" si="1"/>
        <v>0</v>
      </c>
      <c r="W50" s="64" t="s">
        <v>125</v>
      </c>
      <c r="X50" s="64" t="s">
        <v>126</v>
      </c>
      <c r="Y50" s="60"/>
    </row>
    <row r="51" ht="18.75" spans="1:25">
      <c r="A51" s="61">
        <v>47</v>
      </c>
      <c r="B51" s="65"/>
      <c r="C51" s="64"/>
      <c r="D51" s="64"/>
      <c r="E51" s="64"/>
      <c r="F51" s="64"/>
      <c r="G51" s="64"/>
      <c r="H51" s="64"/>
      <c r="I51" s="64"/>
      <c r="J51" s="71"/>
      <c r="K51" s="64"/>
      <c r="L51" s="64"/>
      <c r="M51" s="64">
        <f t="shared" si="0"/>
        <v>0</v>
      </c>
      <c r="N51" s="64"/>
      <c r="O51" s="64"/>
      <c r="P51" s="64"/>
      <c r="Q51" s="64"/>
      <c r="R51" s="64"/>
      <c r="S51" s="79"/>
      <c r="T51" s="64"/>
      <c r="U51" s="64"/>
      <c r="V51" s="64">
        <f t="shared" si="1"/>
        <v>0</v>
      </c>
      <c r="W51" s="64" t="s">
        <v>125</v>
      </c>
      <c r="X51" s="64" t="s">
        <v>126</v>
      </c>
      <c r="Y51" s="60"/>
    </row>
    <row r="52" ht="18.75" spans="1:25">
      <c r="A52" s="61">
        <v>48</v>
      </c>
      <c r="B52" s="65"/>
      <c r="C52" s="64"/>
      <c r="D52" s="64"/>
      <c r="E52" s="64"/>
      <c r="F52" s="42"/>
      <c r="G52" s="64"/>
      <c r="H52" s="64"/>
      <c r="I52" s="64"/>
      <c r="J52" s="71"/>
      <c r="K52" s="64"/>
      <c r="L52" s="64"/>
      <c r="M52" s="64">
        <f t="shared" si="0"/>
        <v>0</v>
      </c>
      <c r="N52" s="64"/>
      <c r="O52" s="64"/>
      <c r="P52" s="64"/>
      <c r="Q52" s="64"/>
      <c r="R52" s="64"/>
      <c r="S52" s="79"/>
      <c r="T52" s="64"/>
      <c r="U52" s="64"/>
      <c r="V52" s="64">
        <f t="shared" si="1"/>
        <v>0</v>
      </c>
      <c r="W52" s="64" t="s">
        <v>125</v>
      </c>
      <c r="X52" s="64" t="s">
        <v>126</v>
      </c>
      <c r="Y52" s="60"/>
    </row>
    <row r="53" ht="18.75" spans="1:25">
      <c r="A53" s="62">
        <v>49</v>
      </c>
      <c r="B53" s="65"/>
      <c r="C53" s="64"/>
      <c r="D53" s="64"/>
      <c r="E53" s="64"/>
      <c r="F53" s="64"/>
      <c r="G53" s="64"/>
      <c r="H53" s="64"/>
      <c r="I53" s="64"/>
      <c r="J53" s="73"/>
      <c r="K53" s="64"/>
      <c r="L53" s="64"/>
      <c r="M53" s="64">
        <f t="shared" si="0"/>
        <v>0</v>
      </c>
      <c r="N53" s="64"/>
      <c r="O53" s="64"/>
      <c r="P53" s="64"/>
      <c r="Q53" s="64"/>
      <c r="R53" s="64"/>
      <c r="S53" s="80"/>
      <c r="T53" s="64"/>
      <c r="U53" s="64"/>
      <c r="V53" s="64">
        <f t="shared" si="1"/>
        <v>0</v>
      </c>
      <c r="W53" s="64" t="s">
        <v>125</v>
      </c>
      <c r="X53" s="64" t="s">
        <v>126</v>
      </c>
      <c r="Y53" s="60"/>
    </row>
    <row r="54" ht="18.75" spans="1:25">
      <c r="A54" s="62">
        <v>50</v>
      </c>
      <c r="B54" s="65"/>
      <c r="C54" s="64"/>
      <c r="D54" s="64"/>
      <c r="E54" s="64"/>
      <c r="F54" s="64"/>
      <c r="G54" s="64"/>
      <c r="H54" s="64"/>
      <c r="I54" s="64"/>
      <c r="J54" s="73"/>
      <c r="K54" s="64"/>
      <c r="L54" s="64"/>
      <c r="M54" s="64">
        <f t="shared" si="0"/>
        <v>0</v>
      </c>
      <c r="N54" s="64"/>
      <c r="O54" s="64"/>
      <c r="P54" s="64"/>
      <c r="Q54" s="64"/>
      <c r="R54" s="64"/>
      <c r="S54" s="79"/>
      <c r="T54" s="64"/>
      <c r="U54" s="64"/>
      <c r="V54" s="64">
        <f t="shared" si="1"/>
        <v>0</v>
      </c>
      <c r="W54" s="64" t="s">
        <v>125</v>
      </c>
      <c r="X54" s="64" t="s">
        <v>126</v>
      </c>
      <c r="Y54" s="60"/>
    </row>
    <row r="55" ht="18.75" spans="1:25">
      <c r="A55" s="62">
        <v>51</v>
      </c>
      <c r="B55" s="65"/>
      <c r="C55" s="64"/>
      <c r="D55" s="64"/>
      <c r="E55" s="64"/>
      <c r="F55" s="64"/>
      <c r="G55" s="64"/>
      <c r="H55" s="64"/>
      <c r="I55" s="64"/>
      <c r="J55" s="71"/>
      <c r="K55" s="64"/>
      <c r="L55" s="64"/>
      <c r="M55" s="64">
        <f t="shared" si="0"/>
        <v>0</v>
      </c>
      <c r="N55" s="64"/>
      <c r="O55" s="64"/>
      <c r="P55" s="64"/>
      <c r="Q55" s="64"/>
      <c r="R55" s="64"/>
      <c r="S55" s="80"/>
      <c r="T55" s="64"/>
      <c r="U55" s="64"/>
      <c r="V55" s="64">
        <f t="shared" si="1"/>
        <v>0</v>
      </c>
      <c r="W55" s="64" t="s">
        <v>125</v>
      </c>
      <c r="X55" s="64" t="s">
        <v>126</v>
      </c>
      <c r="Y55" s="60"/>
    </row>
    <row r="56" ht="18.75" spans="1:25">
      <c r="A56" s="62">
        <v>52</v>
      </c>
      <c r="B56" s="65"/>
      <c r="C56" s="66"/>
      <c r="D56" s="66"/>
      <c r="E56" s="66"/>
      <c r="F56" s="66"/>
      <c r="G56" s="66"/>
      <c r="H56" s="64"/>
      <c r="I56" s="64"/>
      <c r="J56" s="71"/>
      <c r="K56" s="64"/>
      <c r="L56" s="64"/>
      <c r="M56" s="64">
        <f t="shared" si="0"/>
        <v>0</v>
      </c>
      <c r="N56" s="64"/>
      <c r="O56" s="64"/>
      <c r="P56" s="64"/>
      <c r="Q56" s="64"/>
      <c r="R56" s="64"/>
      <c r="S56" s="80"/>
      <c r="T56" s="64"/>
      <c r="U56" s="64"/>
      <c r="V56" s="64">
        <f t="shared" si="1"/>
        <v>0</v>
      </c>
      <c r="W56" s="64" t="s">
        <v>125</v>
      </c>
      <c r="X56" s="64" t="s">
        <v>126</v>
      </c>
      <c r="Y56" s="60"/>
    </row>
    <row r="57" ht="18.75" spans="1:25">
      <c r="A57" s="62">
        <v>53</v>
      </c>
      <c r="B57" s="65"/>
      <c r="C57" s="64"/>
      <c r="D57" s="64"/>
      <c r="E57" s="64"/>
      <c r="F57" s="42"/>
      <c r="G57" s="64"/>
      <c r="H57" s="64"/>
      <c r="I57" s="64"/>
      <c r="J57" s="71"/>
      <c r="K57" s="64"/>
      <c r="L57" s="64"/>
      <c r="M57" s="64">
        <f t="shared" si="0"/>
        <v>0</v>
      </c>
      <c r="N57" s="64"/>
      <c r="O57" s="64"/>
      <c r="P57" s="64"/>
      <c r="Q57" s="64"/>
      <c r="R57" s="64"/>
      <c r="S57" s="80"/>
      <c r="T57" s="64"/>
      <c r="U57" s="64"/>
      <c r="V57" s="64">
        <f t="shared" si="1"/>
        <v>0</v>
      </c>
      <c r="W57" s="64"/>
      <c r="X57" s="64"/>
      <c r="Y57" s="60"/>
    </row>
    <row r="58" ht="18.75" spans="1:25">
      <c r="A58" s="62">
        <v>54</v>
      </c>
      <c r="B58" s="65"/>
      <c r="C58" s="64"/>
      <c r="D58" s="64"/>
      <c r="E58" s="64"/>
      <c r="F58" s="64"/>
      <c r="G58" s="64"/>
      <c r="H58" s="64"/>
      <c r="I58" s="64"/>
      <c r="J58" s="71"/>
      <c r="K58" s="64"/>
      <c r="L58" s="64"/>
      <c r="M58" s="64">
        <f t="shared" si="0"/>
        <v>0</v>
      </c>
      <c r="N58" s="64"/>
      <c r="O58" s="64"/>
      <c r="P58" s="64"/>
      <c r="Q58" s="64"/>
      <c r="R58" s="64"/>
      <c r="S58" s="80"/>
      <c r="T58" s="64"/>
      <c r="U58" s="64"/>
      <c r="V58" s="64">
        <f t="shared" si="1"/>
        <v>0</v>
      </c>
      <c r="W58" s="64"/>
      <c r="X58" s="64"/>
      <c r="Y58" s="60"/>
    </row>
    <row r="59" ht="18.75" spans="1:25">
      <c r="A59" s="62">
        <v>55</v>
      </c>
      <c r="B59" s="65"/>
      <c r="C59" s="64"/>
      <c r="D59" s="64"/>
      <c r="E59" s="64"/>
      <c r="F59" s="64"/>
      <c r="G59" s="64"/>
      <c r="H59" s="64"/>
      <c r="I59" s="64"/>
      <c r="J59" s="71"/>
      <c r="K59" s="64"/>
      <c r="L59" s="64"/>
      <c r="M59" s="64">
        <f t="shared" si="0"/>
        <v>0</v>
      </c>
      <c r="N59" s="64"/>
      <c r="O59" s="64"/>
      <c r="P59" s="64"/>
      <c r="Q59" s="64"/>
      <c r="R59" s="64"/>
      <c r="S59" s="80"/>
      <c r="T59" s="64"/>
      <c r="U59" s="64"/>
      <c r="V59" s="64">
        <f t="shared" si="1"/>
        <v>0</v>
      </c>
      <c r="W59" s="64"/>
      <c r="X59" s="64"/>
      <c r="Y59" s="60"/>
    </row>
    <row r="60" ht="18.75" spans="1:25">
      <c r="A60" s="61">
        <v>56</v>
      </c>
      <c r="B60" s="65"/>
      <c r="C60" s="64"/>
      <c r="D60" s="64"/>
      <c r="E60" s="64"/>
      <c r="F60" s="64"/>
      <c r="G60" s="64"/>
      <c r="H60" s="64"/>
      <c r="I60" s="64"/>
      <c r="J60" s="71"/>
      <c r="K60" s="64"/>
      <c r="L60" s="64"/>
      <c r="M60" s="64">
        <f t="shared" si="0"/>
        <v>0</v>
      </c>
      <c r="N60" s="64"/>
      <c r="O60" s="64"/>
      <c r="P60" s="64"/>
      <c r="Q60" s="64"/>
      <c r="R60" s="64"/>
      <c r="S60" s="81"/>
      <c r="T60" s="64"/>
      <c r="U60" s="64"/>
      <c r="V60" s="64">
        <f t="shared" si="1"/>
        <v>0</v>
      </c>
      <c r="W60" s="64"/>
      <c r="X60" s="64"/>
      <c r="Y60" s="60"/>
    </row>
    <row r="61" ht="18.75" spans="1:25">
      <c r="A61" s="61">
        <v>57</v>
      </c>
      <c r="B61" s="65"/>
      <c r="C61" s="64"/>
      <c r="D61" s="64"/>
      <c r="E61" s="64"/>
      <c r="F61" s="64"/>
      <c r="G61" s="64"/>
      <c r="H61" s="64"/>
      <c r="I61" s="64"/>
      <c r="J61" s="71"/>
      <c r="K61" s="64"/>
      <c r="L61" s="64"/>
      <c r="M61" s="64">
        <f t="shared" si="0"/>
        <v>0</v>
      </c>
      <c r="N61" s="64"/>
      <c r="O61" s="64"/>
      <c r="P61" s="64"/>
      <c r="Q61" s="64"/>
      <c r="R61" s="64"/>
      <c r="S61" s="81"/>
      <c r="T61" s="64"/>
      <c r="U61" s="64"/>
      <c r="V61" s="64">
        <f t="shared" si="1"/>
        <v>0</v>
      </c>
      <c r="W61" s="64"/>
      <c r="X61" s="64"/>
      <c r="Y61" s="60"/>
    </row>
    <row r="62" ht="18.75" spans="1:25">
      <c r="A62" s="62">
        <v>58</v>
      </c>
      <c r="B62" s="65"/>
      <c r="C62" s="64"/>
      <c r="D62" s="64"/>
      <c r="E62" s="64"/>
      <c r="F62" s="42"/>
      <c r="G62" s="64"/>
      <c r="H62" s="64"/>
      <c r="I62" s="64"/>
      <c r="J62" s="71"/>
      <c r="K62" s="64"/>
      <c r="L62" s="64"/>
      <c r="M62" s="64">
        <f t="shared" si="0"/>
        <v>0</v>
      </c>
      <c r="N62" s="64"/>
      <c r="O62" s="64"/>
      <c r="P62" s="64"/>
      <c r="Q62" s="64"/>
      <c r="R62" s="64"/>
      <c r="S62" s="64"/>
      <c r="T62" s="64"/>
      <c r="U62" s="64"/>
      <c r="V62" s="64">
        <f t="shared" si="1"/>
        <v>0</v>
      </c>
      <c r="W62" s="64"/>
      <c r="X62" s="64"/>
      <c r="Y62" s="60"/>
    </row>
    <row r="63" ht="18.75" spans="1:25">
      <c r="A63" s="62">
        <v>59</v>
      </c>
      <c r="B63" s="65"/>
      <c r="C63" s="64"/>
      <c r="D63" s="64"/>
      <c r="E63" s="64"/>
      <c r="F63" s="42"/>
      <c r="G63" s="64"/>
      <c r="H63" s="64"/>
      <c r="I63" s="64"/>
      <c r="J63" s="71"/>
      <c r="K63" s="64"/>
      <c r="L63" s="64"/>
      <c r="M63" s="64">
        <f t="shared" si="0"/>
        <v>0</v>
      </c>
      <c r="N63" s="64"/>
      <c r="O63" s="64"/>
      <c r="P63" s="64"/>
      <c r="Q63" s="64"/>
      <c r="R63" s="64"/>
      <c r="S63" s="81"/>
      <c r="T63" s="64"/>
      <c r="U63" s="64"/>
      <c r="V63" s="64">
        <f t="shared" si="1"/>
        <v>0</v>
      </c>
      <c r="W63" s="64"/>
      <c r="X63" s="64"/>
      <c r="Y63" s="60"/>
    </row>
    <row r="64" ht="18.75" spans="1:25">
      <c r="A64" s="62">
        <v>60</v>
      </c>
      <c r="B64" s="65"/>
      <c r="C64" s="64"/>
      <c r="D64" s="64"/>
      <c r="E64" s="64"/>
      <c r="F64" s="42"/>
      <c r="G64" s="64"/>
      <c r="H64" s="64"/>
      <c r="I64" s="64"/>
      <c r="J64" s="71"/>
      <c r="K64" s="64"/>
      <c r="L64" s="64"/>
      <c r="M64" s="64">
        <f t="shared" si="0"/>
        <v>0</v>
      </c>
      <c r="N64" s="64"/>
      <c r="O64" s="64"/>
      <c r="P64" s="64"/>
      <c r="Q64" s="64"/>
      <c r="R64" s="64"/>
      <c r="S64" s="64"/>
      <c r="T64" s="64"/>
      <c r="U64" s="64"/>
      <c r="V64" s="64">
        <f t="shared" si="1"/>
        <v>0</v>
      </c>
      <c r="W64" s="64"/>
      <c r="X64" s="64"/>
      <c r="Y64" s="60"/>
    </row>
    <row r="65" ht="18.75" spans="1:25">
      <c r="A65" s="62">
        <v>61</v>
      </c>
      <c r="B65" s="65"/>
      <c r="C65" s="64"/>
      <c r="D65" s="64"/>
      <c r="E65" s="64"/>
      <c r="F65" s="42"/>
      <c r="G65" s="64"/>
      <c r="H65" s="64"/>
      <c r="I65" s="64"/>
      <c r="J65" s="71"/>
      <c r="K65" s="64"/>
      <c r="L65" s="64"/>
      <c r="M65" s="64">
        <f t="shared" si="0"/>
        <v>0</v>
      </c>
      <c r="N65" s="64"/>
      <c r="O65" s="64"/>
      <c r="P65" s="64"/>
      <c r="Q65" s="64"/>
      <c r="R65" s="64"/>
      <c r="S65" s="64"/>
      <c r="T65" s="64"/>
      <c r="U65" s="64"/>
      <c r="V65" s="64">
        <f t="shared" si="1"/>
        <v>0</v>
      </c>
      <c r="W65" s="64"/>
      <c r="X65" s="64"/>
      <c r="Y65" s="60"/>
    </row>
    <row r="66" ht="18.75" spans="1:25">
      <c r="A66" s="61">
        <v>62</v>
      </c>
      <c r="B66" s="65"/>
      <c r="C66" s="64"/>
      <c r="D66" s="64"/>
      <c r="E66" s="64"/>
      <c r="F66" s="42"/>
      <c r="G66" s="64"/>
      <c r="H66" s="64"/>
      <c r="I66" s="64"/>
      <c r="J66" s="71"/>
      <c r="K66" s="64"/>
      <c r="L66" s="64"/>
      <c r="M66" s="64">
        <f t="shared" si="0"/>
        <v>0</v>
      </c>
      <c r="N66" s="64"/>
      <c r="O66" s="64"/>
      <c r="P66" s="64"/>
      <c r="Q66" s="64"/>
      <c r="R66" s="64"/>
      <c r="S66" s="64"/>
      <c r="T66" s="64"/>
      <c r="U66" s="64"/>
      <c r="V66" s="64">
        <f t="shared" si="1"/>
        <v>0</v>
      </c>
      <c r="W66" s="64"/>
      <c r="X66" s="64"/>
      <c r="Y66" s="60"/>
    </row>
    <row r="67" ht="18.75" spans="1:25">
      <c r="A67" s="61">
        <v>63</v>
      </c>
      <c r="B67" s="65"/>
      <c r="C67" s="64"/>
      <c r="D67" s="64"/>
      <c r="E67" s="64"/>
      <c r="F67" s="42"/>
      <c r="G67" s="64"/>
      <c r="H67" s="64"/>
      <c r="I67" s="64"/>
      <c r="J67" s="71"/>
      <c r="K67" s="64"/>
      <c r="L67" s="64"/>
      <c r="M67" s="64">
        <f t="shared" si="0"/>
        <v>0</v>
      </c>
      <c r="N67" s="64"/>
      <c r="O67" s="64"/>
      <c r="P67" s="64"/>
      <c r="Q67" s="64"/>
      <c r="R67" s="64"/>
      <c r="S67" s="81"/>
      <c r="T67" s="64"/>
      <c r="U67" s="64"/>
      <c r="V67" s="64">
        <f t="shared" si="1"/>
        <v>0</v>
      </c>
      <c r="W67" s="64"/>
      <c r="X67" s="64"/>
      <c r="Y67" s="60"/>
    </row>
    <row r="68" ht="18.75" spans="1:25">
      <c r="A68" s="62">
        <v>64</v>
      </c>
      <c r="B68" s="65"/>
      <c r="C68" s="64"/>
      <c r="D68" s="64"/>
      <c r="E68" s="64"/>
      <c r="F68" s="42"/>
      <c r="G68" s="64"/>
      <c r="H68" s="64"/>
      <c r="I68" s="64"/>
      <c r="J68" s="71"/>
      <c r="K68" s="64"/>
      <c r="L68" s="64"/>
      <c r="M68" s="64">
        <f t="shared" si="0"/>
        <v>0</v>
      </c>
      <c r="N68" s="64"/>
      <c r="O68" s="64"/>
      <c r="P68" s="64"/>
      <c r="Q68" s="64"/>
      <c r="R68" s="64"/>
      <c r="S68" s="64"/>
      <c r="T68" s="64"/>
      <c r="U68" s="64"/>
      <c r="V68" s="64">
        <f t="shared" si="1"/>
        <v>0</v>
      </c>
      <c r="W68" s="64"/>
      <c r="X68" s="64"/>
      <c r="Y68" s="60"/>
    </row>
    <row r="69" ht="18.75" spans="1:25">
      <c r="A69" s="62">
        <v>65</v>
      </c>
      <c r="B69" s="65"/>
      <c r="C69" s="64"/>
      <c r="D69" s="64"/>
      <c r="E69" s="64"/>
      <c r="F69" s="42"/>
      <c r="G69" s="64"/>
      <c r="H69" s="64"/>
      <c r="I69" s="64"/>
      <c r="J69" s="71"/>
      <c r="K69" s="64"/>
      <c r="L69" s="64"/>
      <c r="M69" s="64">
        <f t="shared" ref="M69:M72" si="2">K69-L69</f>
        <v>0</v>
      </c>
      <c r="N69" s="64"/>
      <c r="O69" s="64"/>
      <c r="P69" s="64"/>
      <c r="Q69" s="64"/>
      <c r="R69" s="64"/>
      <c r="S69" s="64"/>
      <c r="T69" s="64"/>
      <c r="U69" s="64"/>
      <c r="V69" s="64">
        <f t="shared" ref="V69:V72" si="3">T69*U69</f>
        <v>0</v>
      </c>
      <c r="W69" s="64"/>
      <c r="X69" s="64"/>
      <c r="Y69" s="60"/>
    </row>
    <row r="70" ht="18.75" spans="1:25">
      <c r="A70" s="62">
        <v>66</v>
      </c>
      <c r="B70" s="65"/>
      <c r="C70" s="64"/>
      <c r="D70" s="64"/>
      <c r="E70" s="64"/>
      <c r="F70" s="42"/>
      <c r="G70" s="64"/>
      <c r="H70" s="64"/>
      <c r="I70" s="64"/>
      <c r="J70" s="71"/>
      <c r="K70" s="64"/>
      <c r="L70" s="64"/>
      <c r="M70" s="64">
        <f t="shared" si="2"/>
        <v>0</v>
      </c>
      <c r="N70" s="64"/>
      <c r="O70" s="64"/>
      <c r="P70" s="64"/>
      <c r="Q70" s="64"/>
      <c r="R70" s="64"/>
      <c r="S70" s="64"/>
      <c r="T70" s="64"/>
      <c r="U70" s="64"/>
      <c r="V70" s="64">
        <f t="shared" si="3"/>
        <v>0</v>
      </c>
      <c r="W70" s="64"/>
      <c r="X70" s="64"/>
      <c r="Y70" s="60"/>
    </row>
    <row r="71" ht="18.75" spans="1:25">
      <c r="A71" s="62">
        <v>67</v>
      </c>
      <c r="B71" s="82"/>
      <c r="C71" s="64"/>
      <c r="D71" s="64"/>
      <c r="E71" s="64"/>
      <c r="F71" s="42"/>
      <c r="G71" s="64"/>
      <c r="H71" s="64"/>
      <c r="I71" s="64"/>
      <c r="J71" s="71"/>
      <c r="K71" s="64"/>
      <c r="L71" s="64"/>
      <c r="M71" s="64">
        <f t="shared" si="2"/>
        <v>0</v>
      </c>
      <c r="N71" s="64"/>
      <c r="O71" s="64"/>
      <c r="P71" s="64"/>
      <c r="Q71" s="64"/>
      <c r="R71" s="64"/>
      <c r="S71" s="64"/>
      <c r="T71" s="64"/>
      <c r="U71" s="64"/>
      <c r="V71" s="64">
        <f t="shared" si="3"/>
        <v>0</v>
      </c>
      <c r="W71" s="64"/>
      <c r="X71" s="64"/>
      <c r="Y71" s="60"/>
    </row>
    <row r="72" ht="18.75" spans="1:25">
      <c r="A72" s="62">
        <v>68</v>
      </c>
      <c r="B72" s="82"/>
      <c r="C72" s="64"/>
      <c r="D72" s="64"/>
      <c r="E72" s="64"/>
      <c r="F72" s="42"/>
      <c r="G72" s="64"/>
      <c r="H72" s="64"/>
      <c r="I72" s="64"/>
      <c r="J72" s="71"/>
      <c r="K72" s="64"/>
      <c r="L72" s="64"/>
      <c r="M72" s="64">
        <f t="shared" si="2"/>
        <v>0</v>
      </c>
      <c r="N72" s="64"/>
      <c r="O72" s="64"/>
      <c r="P72" s="64"/>
      <c r="Q72" s="64"/>
      <c r="R72" s="64"/>
      <c r="S72" s="64"/>
      <c r="T72" s="64"/>
      <c r="U72" s="64"/>
      <c r="V72" s="64">
        <f t="shared" si="3"/>
        <v>0</v>
      </c>
      <c r="W72" s="64"/>
      <c r="X72" s="64"/>
      <c r="Y72" s="60"/>
    </row>
    <row r="73" ht="14.25" spans="1:25">
      <c r="A73" s="42" t="s">
        <v>220</v>
      </c>
      <c r="B73" s="83"/>
      <c r="C73" s="39"/>
      <c r="D73" s="84"/>
      <c r="E73" s="84"/>
      <c r="F73" s="84"/>
      <c r="G73" s="84"/>
      <c r="H73" s="84"/>
      <c r="I73" s="84"/>
      <c r="J73" s="84"/>
      <c r="K73" s="84"/>
      <c r="L73" s="42"/>
      <c r="M73" s="64"/>
      <c r="N73" s="84"/>
      <c r="O73" s="84"/>
      <c r="P73" s="84"/>
      <c r="Q73" s="84"/>
      <c r="R73" s="84"/>
      <c r="S73" s="84"/>
      <c r="T73" s="84">
        <v>0</v>
      </c>
      <c r="U73" s="84"/>
      <c r="V73" s="42">
        <f>SUM(V5:V72)</f>
        <v>279105.7</v>
      </c>
      <c r="W73" s="84"/>
      <c r="X73" s="84"/>
      <c r="Y73" s="84"/>
    </row>
    <row r="74" ht="14.25" spans="1:21">
      <c r="A74" s="37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7"/>
      <c r="M74" s="88"/>
      <c r="N74" s="89"/>
      <c r="O74" s="86"/>
      <c r="P74" s="86"/>
      <c r="Q74" s="86"/>
      <c r="R74" s="86"/>
      <c r="S74" s="86"/>
      <c r="T74" s="86"/>
      <c r="U74" s="8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H17" sqref="H17"/>
    </sheetView>
  </sheetViews>
  <sheetFormatPr defaultColWidth="9" defaultRowHeight="13.5"/>
  <cols>
    <col min="6" max="6" width="12.625" customWidth="1"/>
  </cols>
  <sheetData>
    <row r="1" ht="39" customHeight="1" spans="1:25">
      <c r="A1" s="36" t="s">
        <v>221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ht="14.25" spans="1:25">
      <c r="A2" s="37"/>
      <c r="B2" s="38" t="s">
        <v>222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7"/>
      <c r="X2" s="37"/>
      <c r="Y2" s="37"/>
    </row>
    <row r="3" spans="1:25">
      <c r="A3" s="39" t="s">
        <v>2</v>
      </c>
      <c r="B3" s="39" t="s">
        <v>3</v>
      </c>
      <c r="C3" s="39" t="s">
        <v>4</v>
      </c>
      <c r="D3" s="39"/>
      <c r="E3" s="39"/>
      <c r="F3" s="39"/>
      <c r="G3" s="39"/>
      <c r="H3" s="40" t="s">
        <v>5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51"/>
      <c r="T3" s="39" t="s">
        <v>6</v>
      </c>
      <c r="U3" s="39"/>
      <c r="V3" s="39"/>
      <c r="W3" s="39" t="s">
        <v>7</v>
      </c>
      <c r="X3" s="52" t="s">
        <v>8</v>
      </c>
      <c r="Y3" s="39" t="s">
        <v>9</v>
      </c>
    </row>
    <row r="4" ht="27" spans="1:25">
      <c r="A4" s="39"/>
      <c r="B4" s="39" t="s">
        <v>10</v>
      </c>
      <c r="C4" s="39" t="s">
        <v>11</v>
      </c>
      <c r="D4" s="41" t="s">
        <v>12</v>
      </c>
      <c r="E4" s="39" t="s">
        <v>13</v>
      </c>
      <c r="F4" s="39" t="s">
        <v>14</v>
      </c>
      <c r="G4" s="39" t="s">
        <v>15</v>
      </c>
      <c r="H4" s="39" t="s">
        <v>16</v>
      </c>
      <c r="I4" s="39" t="s">
        <v>17</v>
      </c>
      <c r="J4" s="39" t="s">
        <v>18</v>
      </c>
      <c r="K4" s="39" t="s">
        <v>19</v>
      </c>
      <c r="L4" s="39" t="s">
        <v>20</v>
      </c>
      <c r="M4" s="39" t="s">
        <v>21</v>
      </c>
      <c r="N4" s="39" t="s">
        <v>22</v>
      </c>
      <c r="O4" s="39" t="s">
        <v>223</v>
      </c>
      <c r="P4" s="39" t="s">
        <v>24</v>
      </c>
      <c r="Q4" s="39" t="s">
        <v>115</v>
      </c>
      <c r="R4" s="39" t="s">
        <v>116</v>
      </c>
      <c r="S4" s="39" t="s">
        <v>27</v>
      </c>
      <c r="T4" s="39" t="s">
        <v>28</v>
      </c>
      <c r="U4" s="39" t="s">
        <v>117</v>
      </c>
      <c r="V4" s="39" t="s">
        <v>118</v>
      </c>
      <c r="W4" s="39"/>
      <c r="X4" s="53"/>
      <c r="Y4" s="39"/>
    </row>
    <row r="5" spans="1:25">
      <c r="A5" s="42">
        <v>1</v>
      </c>
      <c r="B5" s="43">
        <v>0.0875</v>
      </c>
      <c r="C5" s="44" t="s">
        <v>224</v>
      </c>
      <c r="D5" s="42" t="s">
        <v>225</v>
      </c>
      <c r="E5" s="42" t="s">
        <v>226</v>
      </c>
      <c r="F5" s="42">
        <v>15061328885</v>
      </c>
      <c r="G5" s="42" t="s">
        <v>225</v>
      </c>
      <c r="H5" s="42">
        <v>5171</v>
      </c>
      <c r="I5" s="42" t="s">
        <v>77</v>
      </c>
      <c r="J5" s="47"/>
      <c r="K5" s="42">
        <v>96.92</v>
      </c>
      <c r="L5" s="42">
        <v>19.9</v>
      </c>
      <c r="M5" s="42">
        <v>77.02</v>
      </c>
      <c r="N5" s="42">
        <v>8.6</v>
      </c>
      <c r="O5" s="42">
        <v>4.5</v>
      </c>
      <c r="P5" s="42">
        <v>2.8</v>
      </c>
      <c r="Q5" s="50" t="s">
        <v>227</v>
      </c>
      <c r="R5" s="54"/>
      <c r="S5" s="42">
        <v>3.02</v>
      </c>
      <c r="T5" s="42">
        <v>74</v>
      </c>
      <c r="U5" s="42">
        <v>75</v>
      </c>
      <c r="V5" s="42"/>
      <c r="W5" s="42" t="s">
        <v>228</v>
      </c>
      <c r="X5" s="42" t="s">
        <v>229</v>
      </c>
      <c r="Y5" s="42"/>
    </row>
    <row r="6" spans="1:25">
      <c r="A6" s="42">
        <v>2</v>
      </c>
      <c r="B6" s="43">
        <v>0.0944444444444444</v>
      </c>
      <c r="C6" s="44" t="s">
        <v>230</v>
      </c>
      <c r="D6" s="42" t="s">
        <v>225</v>
      </c>
      <c r="E6" s="42" t="s">
        <v>231</v>
      </c>
      <c r="F6" s="42">
        <v>15950780550</v>
      </c>
      <c r="G6" s="42" t="s">
        <v>225</v>
      </c>
      <c r="H6" s="42">
        <v>5172</v>
      </c>
      <c r="I6" s="42" t="s">
        <v>77</v>
      </c>
      <c r="J6" s="47"/>
      <c r="K6" s="42">
        <v>96.3</v>
      </c>
      <c r="L6" s="42">
        <v>21.76</v>
      </c>
      <c r="M6" s="42">
        <v>71.54</v>
      </c>
      <c r="N6" s="42">
        <v>8.6</v>
      </c>
      <c r="O6" s="42">
        <v>4.5</v>
      </c>
      <c r="P6" s="42">
        <v>2.8</v>
      </c>
      <c r="Q6" s="50" t="s">
        <v>227</v>
      </c>
      <c r="R6" s="54"/>
      <c r="S6" s="42">
        <v>2.54</v>
      </c>
      <c r="T6" s="42">
        <v>69</v>
      </c>
      <c r="U6" s="42">
        <v>75</v>
      </c>
      <c r="V6" s="42"/>
      <c r="W6" s="42" t="s">
        <v>228</v>
      </c>
      <c r="X6" s="42" t="s">
        <v>229</v>
      </c>
      <c r="Y6" s="42"/>
    </row>
    <row r="7" spans="1:25">
      <c r="A7" s="42">
        <v>3</v>
      </c>
      <c r="B7" s="43">
        <v>0.0979166666666667</v>
      </c>
      <c r="C7" s="44" t="s">
        <v>232</v>
      </c>
      <c r="D7" s="42" t="s">
        <v>225</v>
      </c>
      <c r="E7" s="42" t="s">
        <v>233</v>
      </c>
      <c r="F7" s="42">
        <v>18805127678</v>
      </c>
      <c r="G7" s="42" t="s">
        <v>225</v>
      </c>
      <c r="H7" s="42">
        <v>5173</v>
      </c>
      <c r="I7" s="42" t="s">
        <v>77</v>
      </c>
      <c r="J7" s="47"/>
      <c r="K7" s="42">
        <v>93.52</v>
      </c>
      <c r="L7" s="42">
        <v>19.52</v>
      </c>
      <c r="M7" s="42">
        <v>74</v>
      </c>
      <c r="N7" s="42">
        <v>8.6</v>
      </c>
      <c r="O7" s="42">
        <v>4.5</v>
      </c>
      <c r="P7" s="42">
        <v>2.8</v>
      </c>
      <c r="Q7" s="50" t="s">
        <v>227</v>
      </c>
      <c r="R7" s="54"/>
      <c r="S7" s="42">
        <v>3</v>
      </c>
      <c r="T7" s="42">
        <v>71</v>
      </c>
      <c r="U7" s="42">
        <v>75</v>
      </c>
      <c r="V7" s="42"/>
      <c r="W7" s="42" t="s">
        <v>228</v>
      </c>
      <c r="X7" s="42" t="s">
        <v>229</v>
      </c>
      <c r="Y7" s="42"/>
    </row>
    <row r="8" spans="1:25">
      <c r="A8" s="42">
        <v>4</v>
      </c>
      <c r="B8" s="43">
        <v>0.265277777777778</v>
      </c>
      <c r="C8" s="44" t="s">
        <v>224</v>
      </c>
      <c r="D8" s="42" t="s">
        <v>225</v>
      </c>
      <c r="E8" s="42" t="s">
        <v>226</v>
      </c>
      <c r="F8" s="42">
        <v>15061328885</v>
      </c>
      <c r="G8" s="42" t="s">
        <v>225</v>
      </c>
      <c r="H8" s="42">
        <v>5174</v>
      </c>
      <c r="I8" s="42" t="s">
        <v>77</v>
      </c>
      <c r="J8" s="47"/>
      <c r="K8" s="42">
        <v>95.9</v>
      </c>
      <c r="L8" s="42">
        <v>19.84</v>
      </c>
      <c r="M8" s="42">
        <v>76.06</v>
      </c>
      <c r="N8" s="42">
        <v>8.8</v>
      </c>
      <c r="O8" s="42">
        <v>4.6</v>
      </c>
      <c r="P8" s="42">
        <v>2.8</v>
      </c>
      <c r="Q8" s="50" t="s">
        <v>227</v>
      </c>
      <c r="R8" s="54"/>
      <c r="S8" s="42">
        <v>3.06</v>
      </c>
      <c r="T8" s="42">
        <v>73</v>
      </c>
      <c r="U8" s="42">
        <v>75</v>
      </c>
      <c r="V8" s="42"/>
      <c r="W8" s="42" t="s">
        <v>228</v>
      </c>
      <c r="X8" s="42" t="s">
        <v>229</v>
      </c>
      <c r="Y8" s="42"/>
    </row>
    <row r="9" spans="1:25">
      <c r="A9" s="42">
        <v>5</v>
      </c>
      <c r="B9" s="43">
        <v>0.270138888888889</v>
      </c>
      <c r="C9" s="44" t="s">
        <v>230</v>
      </c>
      <c r="D9" s="42" t="s">
        <v>225</v>
      </c>
      <c r="E9" s="42" t="s">
        <v>231</v>
      </c>
      <c r="F9" s="42">
        <v>15950780550</v>
      </c>
      <c r="G9" s="42" t="s">
        <v>225</v>
      </c>
      <c r="H9" s="42">
        <v>5175</v>
      </c>
      <c r="I9" s="42" t="s">
        <v>77</v>
      </c>
      <c r="J9" s="47"/>
      <c r="K9" s="42">
        <v>93.22</v>
      </c>
      <c r="L9" s="42">
        <v>21.74</v>
      </c>
      <c r="M9" s="42">
        <v>71.48</v>
      </c>
      <c r="N9" s="42">
        <v>8.8</v>
      </c>
      <c r="O9" s="42">
        <v>4.6</v>
      </c>
      <c r="P9" s="42">
        <v>2.8</v>
      </c>
      <c r="Q9" s="50" t="s">
        <v>227</v>
      </c>
      <c r="R9" s="54"/>
      <c r="S9" s="42">
        <v>2.48</v>
      </c>
      <c r="T9" s="42">
        <v>69</v>
      </c>
      <c r="U9" s="42">
        <v>75</v>
      </c>
      <c r="V9" s="42"/>
      <c r="W9" s="42" t="s">
        <v>228</v>
      </c>
      <c r="X9" s="42" t="s">
        <v>229</v>
      </c>
      <c r="Y9" s="42"/>
    </row>
    <row r="10" spans="1:25">
      <c r="A10" s="42">
        <v>6</v>
      </c>
      <c r="B10" s="43">
        <v>0.274305555555556</v>
      </c>
      <c r="C10" s="44" t="s">
        <v>232</v>
      </c>
      <c r="D10" s="42" t="s">
        <v>225</v>
      </c>
      <c r="E10" s="42" t="s">
        <v>233</v>
      </c>
      <c r="F10" s="42">
        <v>18805127678</v>
      </c>
      <c r="G10" s="42" t="s">
        <v>225</v>
      </c>
      <c r="H10" s="42">
        <v>5176</v>
      </c>
      <c r="I10" s="42" t="s">
        <v>77</v>
      </c>
      <c r="J10" s="47"/>
      <c r="K10" s="42">
        <v>94.18</v>
      </c>
      <c r="L10" s="42">
        <v>19.26</v>
      </c>
      <c r="M10" s="42">
        <v>74.92</v>
      </c>
      <c r="N10" s="42">
        <v>8.8</v>
      </c>
      <c r="O10" s="42">
        <v>4.6</v>
      </c>
      <c r="P10" s="42">
        <v>2.8</v>
      </c>
      <c r="Q10" s="50" t="s">
        <v>227</v>
      </c>
      <c r="R10" s="54"/>
      <c r="S10" s="42">
        <v>2.92</v>
      </c>
      <c r="T10" s="42">
        <v>72</v>
      </c>
      <c r="U10" s="42">
        <v>75</v>
      </c>
      <c r="V10" s="42"/>
      <c r="W10" s="42" t="s">
        <v>228</v>
      </c>
      <c r="X10" s="42" t="s">
        <v>229</v>
      </c>
      <c r="Y10" s="42"/>
    </row>
    <row r="11" spans="1:25">
      <c r="A11" s="42">
        <v>7</v>
      </c>
      <c r="B11" s="43">
        <v>0.902083333333333</v>
      </c>
      <c r="C11" s="44" t="s">
        <v>224</v>
      </c>
      <c r="D11" s="42" t="s">
        <v>225</v>
      </c>
      <c r="E11" s="42" t="s">
        <v>226</v>
      </c>
      <c r="F11" s="42">
        <v>15061328885</v>
      </c>
      <c r="G11" s="42" t="s">
        <v>225</v>
      </c>
      <c r="H11" s="42">
        <v>5177</v>
      </c>
      <c r="I11" s="42" t="s">
        <v>77</v>
      </c>
      <c r="J11" s="47"/>
      <c r="K11" s="42">
        <v>97.96</v>
      </c>
      <c r="L11" s="42">
        <v>19.96</v>
      </c>
      <c r="M11" s="42">
        <v>78</v>
      </c>
      <c r="N11" s="42">
        <v>9.2</v>
      </c>
      <c r="O11" s="42">
        <v>4.4</v>
      </c>
      <c r="P11" s="42">
        <v>2.8</v>
      </c>
      <c r="Q11" s="50" t="s">
        <v>227</v>
      </c>
      <c r="R11" s="54"/>
      <c r="S11" s="42">
        <v>3</v>
      </c>
      <c r="T11" s="42">
        <v>75</v>
      </c>
      <c r="U11" s="42">
        <v>75</v>
      </c>
      <c r="V11" s="42"/>
      <c r="W11" s="42" t="s">
        <v>228</v>
      </c>
      <c r="X11" s="42" t="s">
        <v>229</v>
      </c>
      <c r="Y11" s="42"/>
    </row>
    <row r="12" spans="1:25">
      <c r="A12" s="42">
        <v>8</v>
      </c>
      <c r="B12" s="43">
        <v>0.905555555555556</v>
      </c>
      <c r="C12" s="44" t="s">
        <v>230</v>
      </c>
      <c r="D12" s="42" t="s">
        <v>225</v>
      </c>
      <c r="E12" s="42" t="s">
        <v>231</v>
      </c>
      <c r="F12" s="42">
        <v>15950780550</v>
      </c>
      <c r="G12" s="42" t="s">
        <v>225</v>
      </c>
      <c r="H12" s="42">
        <v>5178</v>
      </c>
      <c r="I12" s="42" t="s">
        <v>77</v>
      </c>
      <c r="J12" s="47"/>
      <c r="K12" s="42">
        <v>93.68</v>
      </c>
      <c r="L12" s="42">
        <v>21.98</v>
      </c>
      <c r="M12" s="42">
        <v>71.9</v>
      </c>
      <c r="N12" s="42">
        <v>9.2</v>
      </c>
      <c r="O12" s="42">
        <v>4.4</v>
      </c>
      <c r="P12" s="42">
        <v>2.8</v>
      </c>
      <c r="Q12" s="50" t="s">
        <v>227</v>
      </c>
      <c r="R12" s="54"/>
      <c r="S12" s="42">
        <v>2.9</v>
      </c>
      <c r="T12" s="42">
        <v>69</v>
      </c>
      <c r="U12" s="42">
        <v>75</v>
      </c>
      <c r="V12" s="42"/>
      <c r="W12" s="42" t="s">
        <v>228</v>
      </c>
      <c r="X12" s="42" t="s">
        <v>229</v>
      </c>
      <c r="Y12" s="42"/>
    </row>
    <row r="13" spans="1:25">
      <c r="A13" s="42">
        <v>9</v>
      </c>
      <c r="B13" s="43">
        <v>0.908333333333333</v>
      </c>
      <c r="C13" s="44" t="s">
        <v>232</v>
      </c>
      <c r="D13" s="42" t="s">
        <v>225</v>
      </c>
      <c r="E13" s="42" t="s">
        <v>233</v>
      </c>
      <c r="F13" s="42">
        <v>18805127678</v>
      </c>
      <c r="G13" s="42" t="s">
        <v>225</v>
      </c>
      <c r="H13" s="42">
        <v>5179</v>
      </c>
      <c r="I13" s="42" t="s">
        <v>77</v>
      </c>
      <c r="J13" s="47"/>
      <c r="K13" s="42">
        <v>94.5</v>
      </c>
      <c r="L13" s="42">
        <v>19.3</v>
      </c>
      <c r="M13" s="42">
        <v>75.2</v>
      </c>
      <c r="N13" s="42">
        <v>9.2</v>
      </c>
      <c r="O13" s="42">
        <v>4.4</v>
      </c>
      <c r="P13" s="42">
        <v>2.8</v>
      </c>
      <c r="Q13" s="50" t="s">
        <v>227</v>
      </c>
      <c r="R13" s="54"/>
      <c r="S13" s="42">
        <v>3.2</v>
      </c>
      <c r="T13" s="42">
        <v>72</v>
      </c>
      <c r="U13" s="42">
        <v>75</v>
      </c>
      <c r="V13" s="42"/>
      <c r="W13" s="42" t="s">
        <v>228</v>
      </c>
      <c r="X13" s="42" t="s">
        <v>229</v>
      </c>
      <c r="Y13" s="42"/>
    </row>
    <row r="14" spans="1:25">
      <c r="A14" s="42">
        <v>10</v>
      </c>
      <c r="B14" s="43"/>
      <c r="C14" s="44"/>
      <c r="D14" s="42"/>
      <c r="E14" s="42"/>
      <c r="F14" s="42"/>
      <c r="G14" s="42"/>
      <c r="H14" s="42"/>
      <c r="I14" s="42"/>
      <c r="J14" s="47"/>
      <c r="K14" s="42"/>
      <c r="L14" s="42"/>
      <c r="M14" s="42"/>
      <c r="N14" s="42"/>
      <c r="O14" s="42"/>
      <c r="P14" s="42"/>
      <c r="Q14" s="50"/>
      <c r="R14" s="54"/>
      <c r="S14" s="42"/>
      <c r="T14" s="42"/>
      <c r="U14" s="42"/>
      <c r="V14" s="42"/>
      <c r="W14" s="42"/>
      <c r="X14" s="42"/>
      <c r="Y14" s="42"/>
    </row>
    <row r="15" spans="1:25">
      <c r="A15" s="42">
        <v>11</v>
      </c>
      <c r="B15" s="43"/>
      <c r="C15" s="44"/>
      <c r="D15" s="42"/>
      <c r="E15" s="42"/>
      <c r="F15" s="42"/>
      <c r="G15" s="42"/>
      <c r="H15" s="42"/>
      <c r="I15" s="42"/>
      <c r="J15" s="47"/>
      <c r="K15" s="42"/>
      <c r="L15" s="42"/>
      <c r="M15" s="42"/>
      <c r="N15" s="42"/>
      <c r="O15" s="42"/>
      <c r="P15" s="42"/>
      <c r="Q15" s="50"/>
      <c r="R15" s="54"/>
      <c r="S15" s="42"/>
      <c r="T15" s="42"/>
      <c r="U15" s="42"/>
      <c r="V15" s="42"/>
      <c r="W15" s="42"/>
      <c r="X15" s="42"/>
      <c r="Y15" s="42"/>
    </row>
    <row r="16" spans="1:25">
      <c r="A16" s="42">
        <v>12</v>
      </c>
      <c r="B16" s="43"/>
      <c r="C16" s="44"/>
      <c r="D16" s="42"/>
      <c r="E16" s="42"/>
      <c r="F16" s="42"/>
      <c r="G16" s="42"/>
      <c r="H16" s="42"/>
      <c r="I16" s="42"/>
      <c r="J16" s="47"/>
      <c r="K16" s="42"/>
      <c r="L16" s="48"/>
      <c r="M16" s="42"/>
      <c r="N16" s="49"/>
      <c r="O16" s="42"/>
      <c r="P16" s="50"/>
      <c r="Q16" s="50"/>
      <c r="R16" s="54"/>
      <c r="S16" s="42"/>
      <c r="T16" s="42"/>
      <c r="U16" s="42"/>
      <c r="V16" s="42"/>
      <c r="W16" s="42"/>
      <c r="X16" s="42"/>
      <c r="Y16" s="42"/>
    </row>
    <row r="17" spans="1:25">
      <c r="A17" s="42">
        <v>13</v>
      </c>
      <c r="B17" s="45"/>
      <c r="C17" s="44"/>
      <c r="D17" s="42"/>
      <c r="E17" s="42"/>
      <c r="F17" s="42"/>
      <c r="G17" s="42"/>
      <c r="H17" s="42"/>
      <c r="I17" s="42"/>
      <c r="J17" s="47"/>
      <c r="K17" s="42"/>
      <c r="L17" s="42"/>
      <c r="M17" s="42"/>
      <c r="N17" s="49"/>
      <c r="O17" s="42"/>
      <c r="P17" s="50"/>
      <c r="Q17" s="50"/>
      <c r="R17" s="54"/>
      <c r="S17" s="50"/>
      <c r="T17" s="50"/>
      <c r="U17" s="42"/>
      <c r="V17" s="50"/>
      <c r="W17" s="42"/>
      <c r="X17" s="42"/>
      <c r="Y17" s="42"/>
    </row>
    <row r="18" spans="1:25">
      <c r="A18" s="42">
        <v>14</v>
      </c>
      <c r="B18" s="43"/>
      <c r="C18" s="44"/>
      <c r="D18" s="42"/>
      <c r="E18" s="42"/>
      <c r="F18" s="42"/>
      <c r="G18" s="42"/>
      <c r="H18" s="42"/>
      <c r="I18" s="42"/>
      <c r="J18" s="47"/>
      <c r="K18" s="42"/>
      <c r="L18" s="48"/>
      <c r="M18" s="42"/>
      <c r="N18" s="49"/>
      <c r="O18" s="42"/>
      <c r="P18" s="50"/>
      <c r="Q18" s="50"/>
      <c r="R18" s="54"/>
      <c r="S18" s="42"/>
      <c r="T18" s="42"/>
      <c r="U18" s="42"/>
      <c r="V18" s="42"/>
      <c r="W18" s="42"/>
      <c r="X18" s="42"/>
      <c r="Y18" s="42"/>
    </row>
    <row r="19" spans="1:25">
      <c r="A19" s="42">
        <v>15</v>
      </c>
      <c r="B19" s="43"/>
      <c r="C19" s="44"/>
      <c r="D19" s="42"/>
      <c r="E19" s="42"/>
      <c r="F19" s="42"/>
      <c r="G19" s="42"/>
      <c r="H19" s="42"/>
      <c r="I19" s="42"/>
      <c r="J19" s="47"/>
      <c r="K19" s="42"/>
      <c r="L19" s="42"/>
      <c r="M19" s="42">
        <f>SUM(M5:M18)</f>
        <v>670.12</v>
      </c>
      <c r="N19" s="42"/>
      <c r="O19" s="42"/>
      <c r="P19" s="42"/>
      <c r="Q19" s="42"/>
      <c r="R19" s="42"/>
      <c r="S19" s="42"/>
      <c r="T19" s="42">
        <f>SUM(T5:T18)</f>
        <v>644</v>
      </c>
      <c r="U19" s="42"/>
      <c r="V19" s="42"/>
      <c r="W19" s="42"/>
      <c r="X19" s="42"/>
      <c r="Y19" s="42"/>
    </row>
    <row r="20" spans="1:25">
      <c r="A20" s="37"/>
      <c r="B20" s="37" t="s">
        <v>234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6"/>
  <sheetViews>
    <sheetView tabSelected="1" workbookViewId="0">
      <selection activeCell="B3" sqref="$A3:$XFD56"/>
    </sheetView>
  </sheetViews>
  <sheetFormatPr defaultColWidth="9" defaultRowHeight="13.5"/>
  <cols>
    <col min="6" max="6" width="12.625" customWidth="1"/>
  </cols>
  <sheetData>
    <row r="1" ht="48" customHeight="1" spans="1:24">
      <c r="A1" s="1" t="s">
        <v>235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236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1"/>
      <c r="X2" s="31"/>
    </row>
    <row r="3" ht="27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2"/>
      <c r="T3" s="6" t="s">
        <v>6</v>
      </c>
      <c r="U3" s="6"/>
      <c r="V3" s="6"/>
      <c r="W3" s="7" t="s">
        <v>7</v>
      </c>
      <c r="X3" s="33" t="s">
        <v>8</v>
      </c>
    </row>
    <row r="4" ht="27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115</v>
      </c>
      <c r="R4" s="13" t="s">
        <v>116</v>
      </c>
      <c r="S4" s="13" t="s">
        <v>27</v>
      </c>
      <c r="T4" s="13" t="s">
        <v>28</v>
      </c>
      <c r="U4" s="13" t="s">
        <v>117</v>
      </c>
      <c r="V4" s="13" t="s">
        <v>118</v>
      </c>
      <c r="W4" s="7"/>
      <c r="X4" s="34"/>
    </row>
    <row r="5" ht="27" customHeight="1" spans="1:24">
      <c r="A5" s="14">
        <v>1</v>
      </c>
      <c r="B5" s="15" t="s">
        <v>237</v>
      </c>
      <c r="C5" s="15" t="s">
        <v>238</v>
      </c>
      <c r="D5" s="16" t="s">
        <v>239</v>
      </c>
      <c r="E5" s="16" t="s">
        <v>239</v>
      </c>
      <c r="F5" s="17" t="s">
        <v>240</v>
      </c>
      <c r="G5" s="16" t="s">
        <v>241</v>
      </c>
      <c r="H5" s="14">
        <v>48356</v>
      </c>
      <c r="I5" s="14" t="s">
        <v>242</v>
      </c>
      <c r="J5" s="15"/>
      <c r="K5" s="14">
        <v>67.24</v>
      </c>
      <c r="L5" s="14">
        <v>18.3</v>
      </c>
      <c r="M5" s="26">
        <f t="shared" ref="M5:M55" si="0">+K5-L5-S5</f>
        <v>48</v>
      </c>
      <c r="N5" s="16">
        <v>5.8</v>
      </c>
      <c r="O5" s="16">
        <v>2.5</v>
      </c>
      <c r="P5" s="16">
        <v>2.6</v>
      </c>
      <c r="Q5" s="14"/>
      <c r="R5" s="14"/>
      <c r="S5" s="16">
        <v>0.94</v>
      </c>
      <c r="T5" s="14"/>
      <c r="U5" s="26"/>
      <c r="V5" s="26"/>
      <c r="W5" s="16" t="s">
        <v>243</v>
      </c>
      <c r="X5" s="16" t="s">
        <v>244</v>
      </c>
    </row>
    <row r="6" ht="27" customHeight="1" spans="1:24">
      <c r="A6" s="14">
        <v>2</v>
      </c>
      <c r="B6" s="18">
        <v>0.5375</v>
      </c>
      <c r="C6" s="15" t="s">
        <v>245</v>
      </c>
      <c r="D6" s="14" t="s">
        <v>246</v>
      </c>
      <c r="E6" s="14" t="s">
        <v>246</v>
      </c>
      <c r="F6" s="14">
        <v>18136361877</v>
      </c>
      <c r="G6" s="14" t="s">
        <v>247</v>
      </c>
      <c r="H6" s="14">
        <v>48357</v>
      </c>
      <c r="I6" s="14" t="s">
        <v>242</v>
      </c>
      <c r="J6" s="15"/>
      <c r="K6" s="14">
        <v>66.12</v>
      </c>
      <c r="L6" s="14">
        <v>17.24</v>
      </c>
      <c r="M6" s="26">
        <f t="shared" si="0"/>
        <v>48</v>
      </c>
      <c r="N6" s="16">
        <v>5.2</v>
      </c>
      <c r="O6" s="16">
        <v>2</v>
      </c>
      <c r="P6" s="16">
        <v>2.4</v>
      </c>
      <c r="Q6" s="14"/>
      <c r="R6" s="14"/>
      <c r="S6" s="16">
        <v>0.88</v>
      </c>
      <c r="T6" s="14"/>
      <c r="U6" s="26"/>
      <c r="V6" s="26"/>
      <c r="W6" s="16" t="s">
        <v>243</v>
      </c>
      <c r="X6" s="16" t="s">
        <v>244</v>
      </c>
    </row>
    <row r="7" ht="27" customHeight="1" spans="1:24">
      <c r="A7" s="14">
        <v>3</v>
      </c>
      <c r="B7" s="15" t="s">
        <v>248</v>
      </c>
      <c r="C7" s="15" t="s">
        <v>249</v>
      </c>
      <c r="D7" s="16" t="s">
        <v>250</v>
      </c>
      <c r="E7" s="16" t="s">
        <v>250</v>
      </c>
      <c r="F7" s="17" t="s">
        <v>251</v>
      </c>
      <c r="G7" s="16" t="s">
        <v>241</v>
      </c>
      <c r="H7" s="14">
        <v>48358</v>
      </c>
      <c r="I7" s="14" t="s">
        <v>242</v>
      </c>
      <c r="J7" s="15"/>
      <c r="K7" s="14">
        <v>64.04</v>
      </c>
      <c r="L7" s="14">
        <v>17.82</v>
      </c>
      <c r="M7" s="26">
        <f t="shared" si="0"/>
        <v>45.4</v>
      </c>
      <c r="N7" s="16">
        <v>5.9</v>
      </c>
      <c r="O7" s="16">
        <v>2.8</v>
      </c>
      <c r="P7" s="16">
        <v>2.3</v>
      </c>
      <c r="Q7" s="14"/>
      <c r="R7" s="14"/>
      <c r="S7" s="16">
        <v>0.82</v>
      </c>
      <c r="T7" s="14"/>
      <c r="U7" s="26"/>
      <c r="V7" s="26" t="s">
        <v>252</v>
      </c>
      <c r="W7" s="16" t="s">
        <v>243</v>
      </c>
      <c r="X7" s="16" t="s">
        <v>244</v>
      </c>
    </row>
    <row r="8" ht="27" customHeight="1" spans="1:24">
      <c r="A8" s="14">
        <v>4</v>
      </c>
      <c r="B8" s="15" t="s">
        <v>253</v>
      </c>
      <c r="C8" s="15" t="s">
        <v>254</v>
      </c>
      <c r="D8" s="16" t="s">
        <v>255</v>
      </c>
      <c r="E8" s="16" t="s">
        <v>255</v>
      </c>
      <c r="F8" s="17" t="s">
        <v>256</v>
      </c>
      <c r="G8" s="16" t="s">
        <v>241</v>
      </c>
      <c r="H8" s="14">
        <v>48360</v>
      </c>
      <c r="I8" s="14" t="s">
        <v>242</v>
      </c>
      <c r="J8" s="15"/>
      <c r="K8" s="14">
        <v>58.26</v>
      </c>
      <c r="L8" s="14">
        <v>17.86</v>
      </c>
      <c r="M8" s="26">
        <f t="shared" si="0"/>
        <v>39.6</v>
      </c>
      <c r="N8" s="16">
        <v>5.6</v>
      </c>
      <c r="O8" s="16">
        <v>2.5</v>
      </c>
      <c r="P8" s="16">
        <v>2.3</v>
      </c>
      <c r="Q8" s="14"/>
      <c r="R8" s="14"/>
      <c r="S8" s="22">
        <v>0.8</v>
      </c>
      <c r="T8" s="14"/>
      <c r="U8" s="26"/>
      <c r="V8" s="26"/>
      <c r="W8" s="16" t="s">
        <v>243</v>
      </c>
      <c r="X8" s="16" t="s">
        <v>244</v>
      </c>
    </row>
    <row r="9" ht="27" customHeight="1" spans="1:24">
      <c r="A9" s="14">
        <v>5</v>
      </c>
      <c r="B9" s="15" t="s">
        <v>257</v>
      </c>
      <c r="C9" s="15" t="s">
        <v>258</v>
      </c>
      <c r="D9" s="16" t="s">
        <v>259</v>
      </c>
      <c r="E9" s="16" t="s">
        <v>259</v>
      </c>
      <c r="F9" s="17" t="s">
        <v>260</v>
      </c>
      <c r="G9" s="16" t="s">
        <v>241</v>
      </c>
      <c r="H9" s="14">
        <v>48361</v>
      </c>
      <c r="I9" s="14" t="s">
        <v>242</v>
      </c>
      <c r="J9" s="15"/>
      <c r="K9" s="14">
        <v>72.32</v>
      </c>
      <c r="L9" s="14">
        <v>17.52</v>
      </c>
      <c r="M9" s="26">
        <f t="shared" si="0"/>
        <v>53.58</v>
      </c>
      <c r="N9" s="16">
        <v>5.2</v>
      </c>
      <c r="O9" s="16">
        <v>2</v>
      </c>
      <c r="P9" s="16">
        <v>2.4</v>
      </c>
      <c r="Q9" s="14"/>
      <c r="R9" s="14"/>
      <c r="S9" s="14">
        <v>1.22</v>
      </c>
      <c r="T9" s="14"/>
      <c r="U9" s="26"/>
      <c r="V9" s="26"/>
      <c r="W9" s="16" t="s">
        <v>243</v>
      </c>
      <c r="X9" s="16" t="s">
        <v>244</v>
      </c>
    </row>
    <row r="10" ht="27" customHeight="1" spans="1:24">
      <c r="A10" s="14">
        <v>6</v>
      </c>
      <c r="B10" s="15" t="s">
        <v>261</v>
      </c>
      <c r="C10" s="15" t="s">
        <v>262</v>
      </c>
      <c r="D10" s="16" t="s">
        <v>263</v>
      </c>
      <c r="E10" s="16" t="s">
        <v>263</v>
      </c>
      <c r="F10" s="17" t="s">
        <v>264</v>
      </c>
      <c r="G10" s="16" t="s">
        <v>241</v>
      </c>
      <c r="H10" s="14">
        <v>48362</v>
      </c>
      <c r="I10" s="14" t="s">
        <v>242</v>
      </c>
      <c r="J10" s="15"/>
      <c r="K10" s="14">
        <v>78.4</v>
      </c>
      <c r="L10" s="14">
        <v>17.48</v>
      </c>
      <c r="M10" s="26">
        <f t="shared" si="0"/>
        <v>59.6</v>
      </c>
      <c r="N10" s="16">
        <v>5.5</v>
      </c>
      <c r="O10" s="16">
        <v>2.6</v>
      </c>
      <c r="P10" s="16">
        <v>2.3</v>
      </c>
      <c r="Q10" s="14"/>
      <c r="R10" s="14"/>
      <c r="S10" s="14">
        <v>1.32</v>
      </c>
      <c r="T10" s="14"/>
      <c r="U10" s="26"/>
      <c r="V10" s="26"/>
      <c r="W10" s="16" t="s">
        <v>243</v>
      </c>
      <c r="X10" s="16" t="s">
        <v>244</v>
      </c>
    </row>
    <row r="11" ht="27" customHeight="1" spans="1:24">
      <c r="A11" s="14">
        <v>7</v>
      </c>
      <c r="B11" s="15" t="s">
        <v>265</v>
      </c>
      <c r="C11" s="15" t="s">
        <v>266</v>
      </c>
      <c r="D11" s="16" t="s">
        <v>267</v>
      </c>
      <c r="E11" s="16" t="s">
        <v>267</v>
      </c>
      <c r="F11" s="17" t="s">
        <v>268</v>
      </c>
      <c r="G11" s="16" t="s">
        <v>241</v>
      </c>
      <c r="H11" s="19">
        <v>48363</v>
      </c>
      <c r="I11" s="14" t="s">
        <v>242</v>
      </c>
      <c r="J11" s="15"/>
      <c r="K11" s="14">
        <v>63.88</v>
      </c>
      <c r="L11" s="14">
        <v>19.46</v>
      </c>
      <c r="M11" s="26">
        <f t="shared" si="0"/>
        <v>43</v>
      </c>
      <c r="N11" s="16">
        <v>5.8</v>
      </c>
      <c r="O11" s="16">
        <v>2.3</v>
      </c>
      <c r="P11" s="16">
        <v>2.8</v>
      </c>
      <c r="Q11" s="14"/>
      <c r="R11" s="14"/>
      <c r="S11" s="14">
        <v>1.42</v>
      </c>
      <c r="T11" s="14"/>
      <c r="U11" s="26"/>
      <c r="V11" s="26"/>
      <c r="W11" s="16" t="s">
        <v>243</v>
      </c>
      <c r="X11" s="16" t="s">
        <v>244</v>
      </c>
    </row>
    <row r="12" ht="27" customHeight="1" spans="1:24">
      <c r="A12" s="14">
        <v>8</v>
      </c>
      <c r="B12" s="15" t="s">
        <v>269</v>
      </c>
      <c r="C12" s="15" t="s">
        <v>270</v>
      </c>
      <c r="D12" s="16" t="s">
        <v>271</v>
      </c>
      <c r="E12" s="16" t="s">
        <v>271</v>
      </c>
      <c r="F12" s="17" t="s">
        <v>272</v>
      </c>
      <c r="G12" s="16" t="s">
        <v>241</v>
      </c>
      <c r="H12" s="19">
        <v>48365</v>
      </c>
      <c r="I12" s="14" t="s">
        <v>242</v>
      </c>
      <c r="J12" s="15"/>
      <c r="K12" s="14">
        <v>56.96</v>
      </c>
      <c r="L12" s="14">
        <v>16.9</v>
      </c>
      <c r="M12" s="26">
        <f t="shared" si="0"/>
        <v>39.2</v>
      </c>
      <c r="N12" s="16">
        <v>5.8</v>
      </c>
      <c r="O12" s="16">
        <v>2.5</v>
      </c>
      <c r="P12" s="16">
        <v>2.6</v>
      </c>
      <c r="Q12" s="14"/>
      <c r="R12" s="14"/>
      <c r="S12" s="14">
        <v>0.86</v>
      </c>
      <c r="T12" s="14"/>
      <c r="U12" s="26"/>
      <c r="V12" s="26"/>
      <c r="W12" s="16" t="s">
        <v>243</v>
      </c>
      <c r="X12" s="16" t="s">
        <v>244</v>
      </c>
    </row>
    <row r="13" ht="27" customHeight="1" spans="1:24">
      <c r="A13" s="14">
        <v>9</v>
      </c>
      <c r="B13" s="15" t="s">
        <v>273</v>
      </c>
      <c r="C13" s="15" t="s">
        <v>274</v>
      </c>
      <c r="D13" s="16" t="s">
        <v>275</v>
      </c>
      <c r="E13" s="16" t="s">
        <v>276</v>
      </c>
      <c r="F13" s="17" t="s">
        <v>277</v>
      </c>
      <c r="G13" s="16" t="s">
        <v>241</v>
      </c>
      <c r="H13" s="19">
        <v>48366</v>
      </c>
      <c r="I13" s="14" t="s">
        <v>242</v>
      </c>
      <c r="J13" s="15"/>
      <c r="K13" s="14">
        <v>59.18</v>
      </c>
      <c r="L13" s="14">
        <v>17.96</v>
      </c>
      <c r="M13" s="26">
        <f t="shared" si="0"/>
        <v>40.4</v>
      </c>
      <c r="N13" s="16">
        <v>5.2</v>
      </c>
      <c r="O13" s="16">
        <v>2</v>
      </c>
      <c r="P13" s="16">
        <v>2.4</v>
      </c>
      <c r="Q13" s="14"/>
      <c r="R13" s="14"/>
      <c r="S13" s="14">
        <v>0.82</v>
      </c>
      <c r="T13" s="14"/>
      <c r="U13" s="26"/>
      <c r="V13" s="26"/>
      <c r="W13" s="16" t="s">
        <v>243</v>
      </c>
      <c r="X13" s="16" t="s">
        <v>244</v>
      </c>
    </row>
    <row r="14" ht="27" customHeight="1" spans="1:24">
      <c r="A14" s="14">
        <v>10</v>
      </c>
      <c r="B14" s="15" t="s">
        <v>278</v>
      </c>
      <c r="C14" s="15" t="s">
        <v>279</v>
      </c>
      <c r="D14" s="16" t="s">
        <v>280</v>
      </c>
      <c r="E14" s="16" t="s">
        <v>280</v>
      </c>
      <c r="F14" s="17" t="s">
        <v>281</v>
      </c>
      <c r="G14" s="16" t="s">
        <v>241</v>
      </c>
      <c r="H14" s="14">
        <v>48367</v>
      </c>
      <c r="I14" s="14" t="s">
        <v>242</v>
      </c>
      <c r="J14" s="15"/>
      <c r="K14" s="14">
        <v>63.32</v>
      </c>
      <c r="L14" s="26">
        <v>15.82</v>
      </c>
      <c r="M14" s="26">
        <f t="shared" si="0"/>
        <v>46.6</v>
      </c>
      <c r="N14" s="16">
        <v>5.8</v>
      </c>
      <c r="O14" s="16">
        <v>2.3</v>
      </c>
      <c r="P14" s="16">
        <v>2.8</v>
      </c>
      <c r="Q14" s="26"/>
      <c r="R14" s="16"/>
      <c r="S14" s="26">
        <v>0.9</v>
      </c>
      <c r="T14" s="26"/>
      <c r="U14" s="26"/>
      <c r="V14" s="26"/>
      <c r="W14" s="16" t="s">
        <v>243</v>
      </c>
      <c r="X14" s="16" t="s">
        <v>244</v>
      </c>
    </row>
    <row r="15" ht="27" customHeight="1" spans="1:24">
      <c r="A15" s="14">
        <v>11</v>
      </c>
      <c r="B15" s="15" t="s">
        <v>282</v>
      </c>
      <c r="C15" s="15" t="s">
        <v>283</v>
      </c>
      <c r="D15" s="16" t="s">
        <v>284</v>
      </c>
      <c r="E15" s="16" t="s">
        <v>284</v>
      </c>
      <c r="F15" s="17" t="s">
        <v>285</v>
      </c>
      <c r="G15" s="16" t="s">
        <v>241</v>
      </c>
      <c r="H15" s="14">
        <v>48369</v>
      </c>
      <c r="I15" s="14" t="s">
        <v>242</v>
      </c>
      <c r="J15" s="15"/>
      <c r="K15" s="20">
        <v>66.1</v>
      </c>
      <c r="L15" s="27">
        <v>18.06</v>
      </c>
      <c r="M15" s="26">
        <f t="shared" si="0"/>
        <v>47</v>
      </c>
      <c r="N15" s="16">
        <v>5.5</v>
      </c>
      <c r="O15" s="16">
        <v>2.6</v>
      </c>
      <c r="P15" s="16">
        <v>2.3</v>
      </c>
      <c r="Q15" s="27"/>
      <c r="R15" s="21"/>
      <c r="S15" s="27">
        <v>1.04</v>
      </c>
      <c r="T15" s="35"/>
      <c r="U15" s="26"/>
      <c r="V15" s="26"/>
      <c r="W15" s="16" t="s">
        <v>243</v>
      </c>
      <c r="X15" s="16" t="s">
        <v>244</v>
      </c>
    </row>
    <row r="16" ht="27" customHeight="1" spans="1:24">
      <c r="A16" s="14">
        <v>12</v>
      </c>
      <c r="B16" s="15" t="s">
        <v>286</v>
      </c>
      <c r="C16" s="15" t="s">
        <v>287</v>
      </c>
      <c r="D16" s="16" t="s">
        <v>288</v>
      </c>
      <c r="E16" s="16" t="s">
        <v>288</v>
      </c>
      <c r="F16" s="17" t="s">
        <v>289</v>
      </c>
      <c r="G16" s="16" t="s">
        <v>241</v>
      </c>
      <c r="H16" s="14">
        <v>48370</v>
      </c>
      <c r="I16" s="14" t="s">
        <v>242</v>
      </c>
      <c r="J16" s="15"/>
      <c r="K16" s="14">
        <v>56.54</v>
      </c>
      <c r="L16" s="26">
        <v>17.64</v>
      </c>
      <c r="M16" s="26">
        <f t="shared" si="0"/>
        <v>38.2</v>
      </c>
      <c r="N16" s="16">
        <v>5.8</v>
      </c>
      <c r="O16" s="16">
        <v>2.3</v>
      </c>
      <c r="P16" s="16">
        <v>2.8</v>
      </c>
      <c r="Q16" s="26"/>
      <c r="R16" s="16"/>
      <c r="S16" s="26">
        <v>0.7</v>
      </c>
      <c r="T16" s="26"/>
      <c r="U16" s="26"/>
      <c r="V16" s="26"/>
      <c r="W16" s="16" t="s">
        <v>243</v>
      </c>
      <c r="X16" s="16" t="s">
        <v>244</v>
      </c>
    </row>
    <row r="17" ht="27" customHeight="1" spans="1:24">
      <c r="A17" s="14">
        <v>13</v>
      </c>
      <c r="B17" s="15" t="s">
        <v>290</v>
      </c>
      <c r="C17" s="15" t="s">
        <v>291</v>
      </c>
      <c r="D17" s="14" t="s">
        <v>292</v>
      </c>
      <c r="E17" s="14" t="s">
        <v>293</v>
      </c>
      <c r="F17" s="14">
        <v>13952293221</v>
      </c>
      <c r="G17" s="16" t="s">
        <v>241</v>
      </c>
      <c r="H17" s="14">
        <v>48373</v>
      </c>
      <c r="I17" s="14" t="s">
        <v>242</v>
      </c>
      <c r="J17" s="15"/>
      <c r="K17" s="14">
        <v>64.96</v>
      </c>
      <c r="L17" s="26">
        <v>17.1</v>
      </c>
      <c r="M17" s="26">
        <f t="shared" si="0"/>
        <v>47</v>
      </c>
      <c r="N17" s="16">
        <v>5.8</v>
      </c>
      <c r="O17" s="16">
        <v>2.3</v>
      </c>
      <c r="P17" s="16">
        <v>2.8</v>
      </c>
      <c r="Q17" s="26"/>
      <c r="R17" s="16"/>
      <c r="S17" s="26">
        <v>0.86</v>
      </c>
      <c r="T17" s="26"/>
      <c r="U17" s="26"/>
      <c r="V17" s="26"/>
      <c r="W17" s="16" t="s">
        <v>243</v>
      </c>
      <c r="X17" s="16" t="s">
        <v>244</v>
      </c>
    </row>
    <row r="18" ht="27" customHeight="1" spans="1:24">
      <c r="A18" s="14">
        <v>14</v>
      </c>
      <c r="B18" s="15" t="s">
        <v>294</v>
      </c>
      <c r="C18" s="15" t="s">
        <v>295</v>
      </c>
      <c r="D18" s="14" t="s">
        <v>292</v>
      </c>
      <c r="E18" s="14" t="s">
        <v>296</v>
      </c>
      <c r="F18" s="14">
        <v>13805221198</v>
      </c>
      <c r="G18" s="16" t="s">
        <v>241</v>
      </c>
      <c r="H18" s="16">
        <v>48374</v>
      </c>
      <c r="I18" s="14" t="s">
        <v>242</v>
      </c>
      <c r="J18" s="17"/>
      <c r="K18" s="22">
        <v>54.38</v>
      </c>
      <c r="L18" s="22">
        <v>15.88</v>
      </c>
      <c r="M18" s="28">
        <f t="shared" si="0"/>
        <v>37.8</v>
      </c>
      <c r="N18" s="16">
        <v>5.8</v>
      </c>
      <c r="O18" s="16">
        <v>2.5</v>
      </c>
      <c r="P18" s="16">
        <v>2.6</v>
      </c>
      <c r="Q18" s="19"/>
      <c r="R18" s="19"/>
      <c r="S18" s="19">
        <v>0.7</v>
      </c>
      <c r="T18" s="26"/>
      <c r="U18" s="26"/>
      <c r="V18" s="26"/>
      <c r="W18" s="16" t="s">
        <v>243</v>
      </c>
      <c r="X18" s="16" t="s">
        <v>244</v>
      </c>
    </row>
    <row r="19" ht="27" customHeight="1" spans="1:24">
      <c r="A19" s="14">
        <v>15</v>
      </c>
      <c r="B19" s="15" t="s">
        <v>297</v>
      </c>
      <c r="C19" s="15" t="s">
        <v>245</v>
      </c>
      <c r="D19" s="14" t="s">
        <v>246</v>
      </c>
      <c r="E19" s="14" t="s">
        <v>246</v>
      </c>
      <c r="F19" s="14">
        <v>18136361877</v>
      </c>
      <c r="G19" s="14" t="s">
        <v>247</v>
      </c>
      <c r="H19" s="14">
        <v>48375</v>
      </c>
      <c r="I19" s="14" t="s">
        <v>242</v>
      </c>
      <c r="J19" s="15"/>
      <c r="K19" s="22">
        <v>65.58</v>
      </c>
      <c r="L19" s="28">
        <v>17.22</v>
      </c>
      <c r="M19" s="28">
        <f t="shared" si="0"/>
        <v>47.5</v>
      </c>
      <c r="N19" s="16">
        <v>5.2</v>
      </c>
      <c r="O19" s="16">
        <v>2</v>
      </c>
      <c r="P19" s="16">
        <v>2.4</v>
      </c>
      <c r="Q19" s="28"/>
      <c r="R19" s="19"/>
      <c r="S19" s="28">
        <v>0.86</v>
      </c>
      <c r="T19" s="26"/>
      <c r="U19" s="26"/>
      <c r="V19" s="26"/>
      <c r="W19" s="16" t="s">
        <v>243</v>
      </c>
      <c r="X19" s="16" t="s">
        <v>244</v>
      </c>
    </row>
    <row r="20" ht="27" customHeight="1" spans="1:24">
      <c r="A20" s="14">
        <v>16</v>
      </c>
      <c r="B20" s="15" t="s">
        <v>298</v>
      </c>
      <c r="C20" s="15" t="s">
        <v>299</v>
      </c>
      <c r="D20" s="14" t="s">
        <v>300</v>
      </c>
      <c r="E20" s="14" t="s">
        <v>301</v>
      </c>
      <c r="F20" s="14">
        <v>18251759261</v>
      </c>
      <c r="G20" s="16" t="s">
        <v>241</v>
      </c>
      <c r="H20" s="14">
        <v>48378</v>
      </c>
      <c r="I20" s="14" t="s">
        <v>242</v>
      </c>
      <c r="J20" s="15"/>
      <c r="K20" s="14">
        <v>57.88</v>
      </c>
      <c r="L20" s="14">
        <v>16.64</v>
      </c>
      <c r="M20" s="26">
        <f t="shared" si="0"/>
        <v>40.4</v>
      </c>
      <c r="N20" s="16">
        <v>5.9</v>
      </c>
      <c r="O20" s="16">
        <v>2.8</v>
      </c>
      <c r="P20" s="16">
        <v>2.3</v>
      </c>
      <c r="Q20" s="14"/>
      <c r="R20" s="16"/>
      <c r="S20" s="14">
        <v>0.84</v>
      </c>
      <c r="T20" s="14"/>
      <c r="U20" s="14"/>
      <c r="V20" s="26"/>
      <c r="W20" s="16" t="s">
        <v>243</v>
      </c>
      <c r="X20" s="16" t="s">
        <v>244</v>
      </c>
    </row>
    <row r="21" ht="27" customHeight="1" spans="1:24">
      <c r="A21" s="14">
        <v>17</v>
      </c>
      <c r="B21" s="15" t="s">
        <v>302</v>
      </c>
      <c r="C21" s="15" t="s">
        <v>303</v>
      </c>
      <c r="D21" s="14" t="s">
        <v>304</v>
      </c>
      <c r="E21" s="14" t="s">
        <v>305</v>
      </c>
      <c r="F21" s="14">
        <v>15152002008</v>
      </c>
      <c r="G21" s="16" t="s">
        <v>241</v>
      </c>
      <c r="H21" s="14">
        <v>48380</v>
      </c>
      <c r="I21" s="14" t="s">
        <v>242</v>
      </c>
      <c r="J21" s="15"/>
      <c r="K21" s="14">
        <v>67.1</v>
      </c>
      <c r="L21" s="14">
        <v>17.98</v>
      </c>
      <c r="M21" s="26">
        <f t="shared" si="0"/>
        <v>48</v>
      </c>
      <c r="N21" s="16">
        <v>5.6</v>
      </c>
      <c r="O21" s="16">
        <v>2.5</v>
      </c>
      <c r="P21" s="16">
        <v>2.3</v>
      </c>
      <c r="Q21" s="14"/>
      <c r="R21" s="16"/>
      <c r="S21" s="14">
        <v>1.12</v>
      </c>
      <c r="T21" s="14"/>
      <c r="U21" s="14"/>
      <c r="V21" s="26"/>
      <c r="W21" s="16" t="s">
        <v>243</v>
      </c>
      <c r="X21" s="16" t="s">
        <v>244</v>
      </c>
    </row>
    <row r="22" ht="27" customHeight="1" spans="1:24">
      <c r="A22" s="14">
        <v>18</v>
      </c>
      <c r="B22" s="15" t="s">
        <v>306</v>
      </c>
      <c r="C22" s="15" t="s">
        <v>307</v>
      </c>
      <c r="D22" s="14" t="s">
        <v>308</v>
      </c>
      <c r="E22" s="14" t="s">
        <v>309</v>
      </c>
      <c r="F22" s="14">
        <v>13913489206</v>
      </c>
      <c r="G22" s="14" t="s">
        <v>241</v>
      </c>
      <c r="H22" s="20">
        <v>48381</v>
      </c>
      <c r="I22" s="14" t="s">
        <v>242</v>
      </c>
      <c r="J22" s="29"/>
      <c r="K22" s="20">
        <v>64.06</v>
      </c>
      <c r="L22" s="20">
        <v>16.56</v>
      </c>
      <c r="M22" s="26">
        <f t="shared" si="0"/>
        <v>46.8</v>
      </c>
      <c r="N22" s="16">
        <v>5.2</v>
      </c>
      <c r="O22" s="16">
        <v>2</v>
      </c>
      <c r="P22" s="16">
        <v>2.4</v>
      </c>
      <c r="Q22" s="14"/>
      <c r="R22" s="16"/>
      <c r="S22" s="14">
        <v>0.7</v>
      </c>
      <c r="T22" s="14"/>
      <c r="U22" s="14"/>
      <c r="V22" s="26"/>
      <c r="W22" s="16" t="s">
        <v>243</v>
      </c>
      <c r="X22" s="16" t="s">
        <v>244</v>
      </c>
    </row>
    <row r="23" ht="27" customHeight="1" spans="1:24">
      <c r="A23" s="14">
        <v>19</v>
      </c>
      <c r="B23" s="18">
        <v>0.927777777777778</v>
      </c>
      <c r="C23" s="15" t="s">
        <v>310</v>
      </c>
      <c r="D23" s="14" t="s">
        <v>311</v>
      </c>
      <c r="E23" s="14" t="s">
        <v>312</v>
      </c>
      <c r="F23" s="14">
        <v>15062043488</v>
      </c>
      <c r="G23" s="14" t="s">
        <v>241</v>
      </c>
      <c r="H23" s="21">
        <v>48383</v>
      </c>
      <c r="I23" s="14" t="s">
        <v>242</v>
      </c>
      <c r="J23" s="30"/>
      <c r="K23" s="20">
        <v>56.08</v>
      </c>
      <c r="L23" s="20">
        <v>14.88</v>
      </c>
      <c r="M23" s="26">
        <f t="shared" si="0"/>
        <v>40.5</v>
      </c>
      <c r="N23" s="16">
        <v>5.5</v>
      </c>
      <c r="O23" s="16">
        <v>2.6</v>
      </c>
      <c r="P23" s="16">
        <v>2.3</v>
      </c>
      <c r="Q23" s="16"/>
      <c r="R23" s="16"/>
      <c r="S23" s="16">
        <v>0.7</v>
      </c>
      <c r="T23" s="14"/>
      <c r="U23" s="14"/>
      <c r="V23" s="26"/>
      <c r="W23" s="16" t="s">
        <v>243</v>
      </c>
      <c r="X23" s="16" t="s">
        <v>244</v>
      </c>
    </row>
    <row r="24" ht="27" customHeight="1" spans="1:24">
      <c r="A24" s="14">
        <v>20</v>
      </c>
      <c r="B24" s="18">
        <v>0.257638888888889</v>
      </c>
      <c r="C24" s="15" t="s">
        <v>291</v>
      </c>
      <c r="D24" s="14" t="s">
        <v>313</v>
      </c>
      <c r="E24" s="14" t="s">
        <v>313</v>
      </c>
      <c r="F24" s="14">
        <v>15312654439</v>
      </c>
      <c r="G24" s="16" t="s">
        <v>241</v>
      </c>
      <c r="H24" s="21">
        <v>48386</v>
      </c>
      <c r="I24" s="14" t="s">
        <v>242</v>
      </c>
      <c r="J24" s="30"/>
      <c r="K24" s="20">
        <v>56.68</v>
      </c>
      <c r="L24" s="20">
        <v>18.34</v>
      </c>
      <c r="M24" s="26">
        <f t="shared" si="0"/>
        <v>37.6</v>
      </c>
      <c r="N24" s="16">
        <v>5.8</v>
      </c>
      <c r="O24" s="16">
        <v>2.3</v>
      </c>
      <c r="P24" s="16">
        <v>2.8</v>
      </c>
      <c r="Q24" s="14"/>
      <c r="R24" s="14"/>
      <c r="S24" s="14">
        <v>0.74</v>
      </c>
      <c r="T24" s="14"/>
      <c r="U24" s="14"/>
      <c r="V24" s="26"/>
      <c r="W24" s="16" t="s">
        <v>243</v>
      </c>
      <c r="X24" s="16" t="s">
        <v>244</v>
      </c>
    </row>
    <row r="25" ht="27" customHeight="1" spans="1:24">
      <c r="A25" s="14">
        <v>21</v>
      </c>
      <c r="B25" s="18">
        <v>0.261805555555556</v>
      </c>
      <c r="C25" s="15" t="s">
        <v>314</v>
      </c>
      <c r="D25" s="14" t="s">
        <v>300</v>
      </c>
      <c r="E25" s="14" t="s">
        <v>301</v>
      </c>
      <c r="F25" s="14">
        <v>18251759261</v>
      </c>
      <c r="G25" s="16" t="s">
        <v>241</v>
      </c>
      <c r="H25" s="14">
        <v>48387</v>
      </c>
      <c r="I25" s="14" t="s">
        <v>242</v>
      </c>
      <c r="J25" s="17"/>
      <c r="K25" s="14">
        <v>54.86</v>
      </c>
      <c r="L25" s="14">
        <v>16.56</v>
      </c>
      <c r="M25" s="26">
        <f t="shared" si="0"/>
        <v>37.5</v>
      </c>
      <c r="N25" s="16">
        <v>5.8</v>
      </c>
      <c r="O25" s="16">
        <v>2.5</v>
      </c>
      <c r="P25" s="16">
        <v>2.6</v>
      </c>
      <c r="Q25" s="14"/>
      <c r="R25" s="14"/>
      <c r="S25" s="14">
        <v>0.8</v>
      </c>
      <c r="T25" s="14"/>
      <c r="U25" s="14"/>
      <c r="V25" s="26"/>
      <c r="W25" s="16" t="s">
        <v>243</v>
      </c>
      <c r="X25" s="16" t="s">
        <v>244</v>
      </c>
    </row>
    <row r="26" ht="27" customHeight="1" spans="1:24">
      <c r="A26" s="14">
        <v>22</v>
      </c>
      <c r="B26" s="18">
        <v>0.274305555555556</v>
      </c>
      <c r="C26" s="15" t="s">
        <v>315</v>
      </c>
      <c r="D26" s="14" t="s">
        <v>304</v>
      </c>
      <c r="E26" s="14" t="s">
        <v>305</v>
      </c>
      <c r="F26" s="14">
        <v>15152002008</v>
      </c>
      <c r="G26" s="16" t="s">
        <v>241</v>
      </c>
      <c r="H26" s="14">
        <v>48391</v>
      </c>
      <c r="I26" s="14" t="s">
        <v>242</v>
      </c>
      <c r="J26" s="17"/>
      <c r="K26" s="14">
        <v>64.9</v>
      </c>
      <c r="L26" s="14">
        <v>19</v>
      </c>
      <c r="M26" s="26">
        <f t="shared" si="0"/>
        <v>45</v>
      </c>
      <c r="N26" s="16">
        <v>5.9</v>
      </c>
      <c r="O26" s="16">
        <v>2.8</v>
      </c>
      <c r="P26" s="16">
        <v>2.3</v>
      </c>
      <c r="Q26" s="14"/>
      <c r="R26" s="14"/>
      <c r="S26" s="14">
        <v>0.9</v>
      </c>
      <c r="T26" s="14"/>
      <c r="U26" s="14"/>
      <c r="V26" s="26"/>
      <c r="W26" s="16" t="s">
        <v>243</v>
      </c>
      <c r="X26" s="16" t="s">
        <v>244</v>
      </c>
    </row>
    <row r="27" ht="27" customHeight="1" spans="1:24">
      <c r="A27" s="14">
        <v>23</v>
      </c>
      <c r="B27" s="18">
        <v>0.267361111111111</v>
      </c>
      <c r="C27" s="15" t="s">
        <v>316</v>
      </c>
      <c r="D27" s="22" t="s">
        <v>317</v>
      </c>
      <c r="E27" s="22" t="s">
        <v>318</v>
      </c>
      <c r="F27" s="22">
        <v>13921763308</v>
      </c>
      <c r="G27" s="14" t="s">
        <v>247</v>
      </c>
      <c r="H27" s="14">
        <v>48389</v>
      </c>
      <c r="I27" s="14" t="s">
        <v>242</v>
      </c>
      <c r="J27" s="17"/>
      <c r="K27" s="14">
        <v>55.18</v>
      </c>
      <c r="L27" s="14">
        <v>15.94</v>
      </c>
      <c r="M27" s="26">
        <f t="shared" si="0"/>
        <v>38.4</v>
      </c>
      <c r="N27" s="16">
        <v>5.6</v>
      </c>
      <c r="O27" s="16">
        <v>2.5</v>
      </c>
      <c r="P27" s="16">
        <v>2.3</v>
      </c>
      <c r="Q27" s="14"/>
      <c r="R27" s="14"/>
      <c r="S27" s="14">
        <v>0.84</v>
      </c>
      <c r="T27" s="14"/>
      <c r="U27" s="14"/>
      <c r="V27" s="26"/>
      <c r="W27" s="16" t="s">
        <v>243</v>
      </c>
      <c r="X27" s="16" t="s">
        <v>244</v>
      </c>
    </row>
    <row r="28" ht="27" customHeight="1" spans="1:24">
      <c r="A28" s="14">
        <v>24</v>
      </c>
      <c r="B28" s="18">
        <v>0.26875</v>
      </c>
      <c r="C28" s="15" t="s">
        <v>319</v>
      </c>
      <c r="D28" s="22" t="s">
        <v>317</v>
      </c>
      <c r="E28" s="22" t="s">
        <v>317</v>
      </c>
      <c r="F28" s="22">
        <v>13626156855</v>
      </c>
      <c r="G28" s="16" t="s">
        <v>241</v>
      </c>
      <c r="H28" s="14">
        <v>48390</v>
      </c>
      <c r="I28" s="14" t="s">
        <v>242</v>
      </c>
      <c r="J28" s="17"/>
      <c r="K28" s="14">
        <v>63.78</v>
      </c>
      <c r="L28" s="14">
        <v>16.68</v>
      </c>
      <c r="M28" s="26">
        <f t="shared" si="0"/>
        <v>46.3</v>
      </c>
      <c r="N28" s="16">
        <v>5.2</v>
      </c>
      <c r="O28" s="16">
        <v>2</v>
      </c>
      <c r="P28" s="16">
        <v>2.4</v>
      </c>
      <c r="Q28" s="14"/>
      <c r="R28" s="14"/>
      <c r="S28" s="14">
        <v>0.8</v>
      </c>
      <c r="T28" s="14"/>
      <c r="U28" s="14"/>
      <c r="V28" s="26"/>
      <c r="W28" s="16" t="s">
        <v>243</v>
      </c>
      <c r="X28" s="16" t="s">
        <v>244</v>
      </c>
    </row>
    <row r="29" ht="27" customHeight="1" spans="1:24">
      <c r="A29" s="14">
        <v>25</v>
      </c>
      <c r="B29" s="15" t="s">
        <v>320</v>
      </c>
      <c r="C29" s="15" t="s">
        <v>266</v>
      </c>
      <c r="D29" s="14" t="s">
        <v>321</v>
      </c>
      <c r="E29" s="14" t="s">
        <v>321</v>
      </c>
      <c r="F29" s="14">
        <v>13815334019</v>
      </c>
      <c r="G29" s="14" t="s">
        <v>241</v>
      </c>
      <c r="H29" s="14">
        <v>48396</v>
      </c>
      <c r="I29" s="14" t="s">
        <v>242</v>
      </c>
      <c r="J29" s="17"/>
      <c r="K29" s="14">
        <v>59.86</v>
      </c>
      <c r="L29" s="14">
        <v>19.52</v>
      </c>
      <c r="M29" s="26">
        <f t="shared" si="0"/>
        <v>39</v>
      </c>
      <c r="N29" s="16">
        <v>5.5</v>
      </c>
      <c r="O29" s="16">
        <v>2.6</v>
      </c>
      <c r="P29" s="16">
        <v>2.3</v>
      </c>
      <c r="Q29" s="14"/>
      <c r="R29" s="14"/>
      <c r="S29" s="14">
        <v>1.34</v>
      </c>
      <c r="T29" s="14"/>
      <c r="U29" s="14"/>
      <c r="V29" s="26"/>
      <c r="W29" s="16" t="s">
        <v>243</v>
      </c>
      <c r="X29" s="16" t="s">
        <v>244</v>
      </c>
    </row>
    <row r="30" ht="27" customHeight="1" spans="1:24">
      <c r="A30" s="14">
        <v>26</v>
      </c>
      <c r="B30" s="15" t="s">
        <v>322</v>
      </c>
      <c r="C30" s="15" t="s">
        <v>254</v>
      </c>
      <c r="D30" s="14" t="s">
        <v>323</v>
      </c>
      <c r="E30" s="14" t="s">
        <v>323</v>
      </c>
      <c r="F30" s="14">
        <v>13605222731</v>
      </c>
      <c r="G30" s="14" t="s">
        <v>241</v>
      </c>
      <c r="H30" s="14">
        <v>48397</v>
      </c>
      <c r="I30" s="14" t="s">
        <v>242</v>
      </c>
      <c r="J30" s="15"/>
      <c r="K30" s="14">
        <v>59.3</v>
      </c>
      <c r="L30" s="14">
        <v>17.88</v>
      </c>
      <c r="M30" s="26">
        <f t="shared" si="0"/>
        <v>40.6</v>
      </c>
      <c r="N30" s="16">
        <v>5.8</v>
      </c>
      <c r="O30" s="16">
        <v>2.3</v>
      </c>
      <c r="P30" s="16">
        <v>2.8</v>
      </c>
      <c r="Q30" s="14"/>
      <c r="R30" s="14"/>
      <c r="S30" s="14">
        <v>0.82</v>
      </c>
      <c r="T30" s="14"/>
      <c r="U30" s="14"/>
      <c r="V30" s="26"/>
      <c r="W30" s="16" t="s">
        <v>243</v>
      </c>
      <c r="X30" s="16" t="s">
        <v>244</v>
      </c>
    </row>
    <row r="31" ht="27" customHeight="1" spans="1:24">
      <c r="A31" s="14">
        <v>27</v>
      </c>
      <c r="B31" s="15" t="s">
        <v>324</v>
      </c>
      <c r="C31" s="15" t="s">
        <v>325</v>
      </c>
      <c r="D31" s="16" t="s">
        <v>326</v>
      </c>
      <c r="E31" s="16" t="s">
        <v>326</v>
      </c>
      <c r="F31" s="17" t="s">
        <v>327</v>
      </c>
      <c r="G31" s="14" t="s">
        <v>241</v>
      </c>
      <c r="H31" s="14">
        <v>48398</v>
      </c>
      <c r="I31" s="14" t="s">
        <v>242</v>
      </c>
      <c r="J31" s="15"/>
      <c r="K31" s="14">
        <v>57.36</v>
      </c>
      <c r="L31" s="14">
        <v>18.66</v>
      </c>
      <c r="M31" s="26">
        <f t="shared" si="0"/>
        <v>38</v>
      </c>
      <c r="N31" s="16">
        <v>5.8</v>
      </c>
      <c r="O31" s="16">
        <v>2.5</v>
      </c>
      <c r="P31" s="16">
        <v>2.6</v>
      </c>
      <c r="Q31" s="14"/>
      <c r="R31" s="14"/>
      <c r="S31" s="14">
        <v>0.7</v>
      </c>
      <c r="T31" s="14"/>
      <c r="U31" s="14"/>
      <c r="V31" s="26"/>
      <c r="W31" s="16" t="s">
        <v>243</v>
      </c>
      <c r="X31" s="16" t="s">
        <v>244</v>
      </c>
    </row>
    <row r="32" ht="27" customHeight="1" spans="1:24">
      <c r="A32" s="14">
        <v>28</v>
      </c>
      <c r="B32" s="15" t="s">
        <v>328</v>
      </c>
      <c r="C32" s="15" t="s">
        <v>329</v>
      </c>
      <c r="D32" s="16" t="s">
        <v>330</v>
      </c>
      <c r="E32" s="16" t="s">
        <v>330</v>
      </c>
      <c r="F32" s="17" t="s">
        <v>331</v>
      </c>
      <c r="G32" s="14" t="s">
        <v>241</v>
      </c>
      <c r="H32" s="14">
        <v>48399</v>
      </c>
      <c r="I32" s="14" t="s">
        <v>242</v>
      </c>
      <c r="J32" s="15"/>
      <c r="K32" s="14">
        <v>61.5</v>
      </c>
      <c r="L32" s="14">
        <v>17.26</v>
      </c>
      <c r="M32" s="26">
        <f t="shared" si="0"/>
        <v>43.4</v>
      </c>
      <c r="N32" s="16">
        <v>5.8</v>
      </c>
      <c r="O32" s="16">
        <v>2.3</v>
      </c>
      <c r="P32" s="16">
        <v>2.8</v>
      </c>
      <c r="Q32" s="14"/>
      <c r="R32" s="14"/>
      <c r="S32" s="14">
        <v>0.84</v>
      </c>
      <c r="T32" s="14"/>
      <c r="U32" s="14"/>
      <c r="V32" s="26"/>
      <c r="W32" s="16" t="s">
        <v>243</v>
      </c>
      <c r="X32" s="16" t="s">
        <v>244</v>
      </c>
    </row>
    <row r="33" ht="27" customHeight="1" spans="1:24">
      <c r="A33" s="14">
        <v>29</v>
      </c>
      <c r="B33" s="15" t="s">
        <v>332</v>
      </c>
      <c r="C33" s="15" t="s">
        <v>333</v>
      </c>
      <c r="D33" s="22" t="s">
        <v>334</v>
      </c>
      <c r="E33" s="22" t="s">
        <v>335</v>
      </c>
      <c r="F33" s="22">
        <v>15298726266</v>
      </c>
      <c r="G33" s="22" t="s">
        <v>334</v>
      </c>
      <c r="H33" s="14">
        <v>48364</v>
      </c>
      <c r="I33" s="14" t="s">
        <v>35</v>
      </c>
      <c r="J33" s="15" t="s">
        <v>336</v>
      </c>
      <c r="K33" s="14">
        <v>74.24</v>
      </c>
      <c r="L33" s="14">
        <v>20.4</v>
      </c>
      <c r="M33" s="26">
        <f t="shared" si="0"/>
        <v>53.2</v>
      </c>
      <c r="N33" s="16"/>
      <c r="O33" s="16"/>
      <c r="P33" s="16"/>
      <c r="Q33" s="14"/>
      <c r="R33" s="14"/>
      <c r="S33" s="14">
        <v>0.64</v>
      </c>
      <c r="T33" s="14"/>
      <c r="U33" s="14"/>
      <c r="V33" s="26"/>
      <c r="W33" s="16" t="s">
        <v>243</v>
      </c>
      <c r="X33" s="16" t="s">
        <v>244</v>
      </c>
    </row>
    <row r="34" ht="27" customHeight="1" spans="1:24">
      <c r="A34" s="14">
        <v>30</v>
      </c>
      <c r="B34" s="15" t="s">
        <v>337</v>
      </c>
      <c r="C34" s="15" t="s">
        <v>338</v>
      </c>
      <c r="D34" s="19" t="s">
        <v>339</v>
      </c>
      <c r="E34" s="19" t="s">
        <v>340</v>
      </c>
      <c r="F34" s="19">
        <v>18361722327</v>
      </c>
      <c r="G34" s="19" t="s">
        <v>334</v>
      </c>
      <c r="H34" s="14">
        <v>48368</v>
      </c>
      <c r="I34" s="14" t="s">
        <v>35</v>
      </c>
      <c r="J34" s="15" t="s">
        <v>336</v>
      </c>
      <c r="K34" s="14">
        <v>74.42</v>
      </c>
      <c r="L34" s="14">
        <v>18.5</v>
      </c>
      <c r="M34" s="26">
        <f t="shared" si="0"/>
        <v>55.3</v>
      </c>
      <c r="N34" s="16"/>
      <c r="O34" s="16"/>
      <c r="P34" s="16"/>
      <c r="Q34" s="14"/>
      <c r="R34" s="14"/>
      <c r="S34" s="14">
        <v>0.62</v>
      </c>
      <c r="T34" s="14"/>
      <c r="U34" s="14"/>
      <c r="V34" s="26"/>
      <c r="W34" s="16" t="s">
        <v>243</v>
      </c>
      <c r="X34" s="16" t="s">
        <v>244</v>
      </c>
    </row>
    <row r="35" ht="27" customHeight="1" spans="1:24">
      <c r="A35" s="14">
        <v>31</v>
      </c>
      <c r="B35" s="15" t="s">
        <v>341</v>
      </c>
      <c r="C35" s="15" t="s">
        <v>342</v>
      </c>
      <c r="D35" s="19" t="s">
        <v>343</v>
      </c>
      <c r="E35" s="19" t="s">
        <v>343</v>
      </c>
      <c r="F35" s="23" t="s">
        <v>344</v>
      </c>
      <c r="G35" s="22" t="s">
        <v>345</v>
      </c>
      <c r="H35" s="14">
        <v>48372</v>
      </c>
      <c r="I35" s="14" t="s">
        <v>35</v>
      </c>
      <c r="J35" s="15" t="s">
        <v>336</v>
      </c>
      <c r="K35" s="14">
        <v>77.04</v>
      </c>
      <c r="L35" s="14">
        <v>20.58</v>
      </c>
      <c r="M35" s="26">
        <f t="shared" si="0"/>
        <v>55.8</v>
      </c>
      <c r="N35" s="16"/>
      <c r="O35" s="16"/>
      <c r="P35" s="16"/>
      <c r="Q35" s="14"/>
      <c r="R35" s="14"/>
      <c r="S35" s="14">
        <v>0.66</v>
      </c>
      <c r="T35" s="14"/>
      <c r="U35" s="14"/>
      <c r="V35" s="26"/>
      <c r="W35" s="16" t="s">
        <v>243</v>
      </c>
      <c r="X35" s="16" t="s">
        <v>244</v>
      </c>
    </row>
    <row r="36" ht="27" customHeight="1" spans="1:24">
      <c r="A36" s="14">
        <v>32</v>
      </c>
      <c r="B36" s="18">
        <v>0.870138888888889</v>
      </c>
      <c r="C36" s="15" t="s">
        <v>346</v>
      </c>
      <c r="D36" s="22" t="s">
        <v>345</v>
      </c>
      <c r="E36" s="22" t="s">
        <v>347</v>
      </c>
      <c r="F36" s="22">
        <v>18205220109</v>
      </c>
      <c r="G36" s="22" t="s">
        <v>345</v>
      </c>
      <c r="H36" s="14">
        <v>48376</v>
      </c>
      <c r="I36" s="14" t="s">
        <v>35</v>
      </c>
      <c r="J36" s="15" t="s">
        <v>336</v>
      </c>
      <c r="K36" s="14">
        <v>73.66</v>
      </c>
      <c r="L36" s="14">
        <v>20.8</v>
      </c>
      <c r="M36" s="26">
        <f t="shared" si="0"/>
        <v>52.3</v>
      </c>
      <c r="N36" s="16"/>
      <c r="O36" s="16"/>
      <c r="P36" s="16"/>
      <c r="Q36" s="14"/>
      <c r="R36" s="14"/>
      <c r="S36" s="14">
        <v>0.56</v>
      </c>
      <c r="T36" s="14"/>
      <c r="U36" s="14"/>
      <c r="V36" s="26"/>
      <c r="W36" s="16" t="s">
        <v>243</v>
      </c>
      <c r="X36" s="16" t="s">
        <v>244</v>
      </c>
    </row>
    <row r="37" ht="27" customHeight="1" spans="1:24">
      <c r="A37" s="14">
        <v>33</v>
      </c>
      <c r="B37" s="18">
        <v>0.870833333333333</v>
      </c>
      <c r="C37" s="15" t="s">
        <v>348</v>
      </c>
      <c r="D37" s="22" t="s">
        <v>345</v>
      </c>
      <c r="E37" s="22" t="s">
        <v>349</v>
      </c>
      <c r="F37" s="22">
        <v>18251755119</v>
      </c>
      <c r="G37" s="22" t="s">
        <v>345</v>
      </c>
      <c r="H37" s="14">
        <v>48377</v>
      </c>
      <c r="I37" s="14" t="s">
        <v>35</v>
      </c>
      <c r="J37" s="15" t="s">
        <v>350</v>
      </c>
      <c r="K37" s="14">
        <v>73.5</v>
      </c>
      <c r="L37" s="14">
        <v>20.46</v>
      </c>
      <c r="M37" s="26">
        <f t="shared" si="0"/>
        <v>52.5</v>
      </c>
      <c r="N37" s="16"/>
      <c r="O37" s="16"/>
      <c r="P37" s="16"/>
      <c r="Q37" s="14"/>
      <c r="R37" s="14"/>
      <c r="S37" s="14">
        <v>0.54</v>
      </c>
      <c r="T37" s="14"/>
      <c r="U37" s="14"/>
      <c r="V37" s="26"/>
      <c r="W37" s="16" t="s">
        <v>243</v>
      </c>
      <c r="X37" s="16" t="s">
        <v>244</v>
      </c>
    </row>
    <row r="38" ht="27" customHeight="1" spans="1:24">
      <c r="A38" s="14">
        <v>34</v>
      </c>
      <c r="B38" s="18">
        <v>0.880555555555556</v>
      </c>
      <c r="C38" s="15" t="s">
        <v>351</v>
      </c>
      <c r="D38" s="22" t="s">
        <v>345</v>
      </c>
      <c r="E38" s="22" t="s">
        <v>352</v>
      </c>
      <c r="F38" s="22">
        <v>18751672899</v>
      </c>
      <c r="G38" s="22" t="s">
        <v>345</v>
      </c>
      <c r="H38" s="14">
        <v>48379</v>
      </c>
      <c r="I38" s="14" t="s">
        <v>35</v>
      </c>
      <c r="J38" s="15" t="s">
        <v>336</v>
      </c>
      <c r="K38" s="14">
        <v>73.52</v>
      </c>
      <c r="L38" s="14">
        <v>18.82</v>
      </c>
      <c r="M38" s="26">
        <f t="shared" si="0"/>
        <v>54</v>
      </c>
      <c r="N38" s="16"/>
      <c r="O38" s="16"/>
      <c r="P38" s="16"/>
      <c r="Q38" s="14"/>
      <c r="R38" s="14"/>
      <c r="S38" s="14">
        <v>0.7</v>
      </c>
      <c r="T38" s="14"/>
      <c r="U38" s="14"/>
      <c r="V38" s="26"/>
      <c r="W38" s="16" t="s">
        <v>243</v>
      </c>
      <c r="X38" s="16" t="s">
        <v>244</v>
      </c>
    </row>
    <row r="39" ht="27" customHeight="1" spans="1:24">
      <c r="A39" s="14">
        <v>35</v>
      </c>
      <c r="B39" s="18">
        <v>0.897916666666667</v>
      </c>
      <c r="C39" s="15" t="s">
        <v>353</v>
      </c>
      <c r="D39" s="19" t="s">
        <v>354</v>
      </c>
      <c r="E39" s="19" t="s">
        <v>355</v>
      </c>
      <c r="F39" s="19">
        <v>15262157266</v>
      </c>
      <c r="G39" s="19" t="s">
        <v>354</v>
      </c>
      <c r="H39" s="14">
        <v>48382</v>
      </c>
      <c r="I39" s="14" t="s">
        <v>35</v>
      </c>
      <c r="J39" s="15" t="s">
        <v>336</v>
      </c>
      <c r="K39" s="14">
        <v>94.86</v>
      </c>
      <c r="L39" s="14">
        <v>22.12</v>
      </c>
      <c r="M39" s="26">
        <f t="shared" si="0"/>
        <v>72</v>
      </c>
      <c r="N39" s="16"/>
      <c r="O39" s="16"/>
      <c r="P39" s="16"/>
      <c r="Q39" s="14"/>
      <c r="R39" s="14"/>
      <c r="S39" s="14">
        <v>0.74</v>
      </c>
      <c r="T39" s="14"/>
      <c r="U39" s="14"/>
      <c r="V39" s="26"/>
      <c r="W39" s="16" t="s">
        <v>243</v>
      </c>
      <c r="X39" s="16" t="s">
        <v>244</v>
      </c>
    </row>
    <row r="40" ht="27" customHeight="1" spans="1:24">
      <c r="A40" s="14">
        <v>36</v>
      </c>
      <c r="B40" s="18">
        <v>0.00486111111111111</v>
      </c>
      <c r="C40" s="15" t="s">
        <v>356</v>
      </c>
      <c r="D40" s="19" t="s">
        <v>357</v>
      </c>
      <c r="E40" s="19" t="s">
        <v>357</v>
      </c>
      <c r="F40" s="23" t="s">
        <v>358</v>
      </c>
      <c r="G40" s="19" t="s">
        <v>33</v>
      </c>
      <c r="H40" s="14">
        <v>48384</v>
      </c>
      <c r="I40" s="14" t="s">
        <v>35</v>
      </c>
      <c r="J40" s="15" t="s">
        <v>350</v>
      </c>
      <c r="K40" s="14">
        <v>96.7</v>
      </c>
      <c r="L40" s="14">
        <v>22.98</v>
      </c>
      <c r="M40" s="26">
        <f t="shared" si="0"/>
        <v>72.9</v>
      </c>
      <c r="N40" s="16"/>
      <c r="O40" s="16"/>
      <c r="P40" s="16"/>
      <c r="Q40" s="14"/>
      <c r="R40" s="14"/>
      <c r="S40" s="14">
        <v>0.82</v>
      </c>
      <c r="T40" s="14"/>
      <c r="U40" s="14"/>
      <c r="V40" s="26"/>
      <c r="W40" s="16" t="s">
        <v>243</v>
      </c>
      <c r="X40" s="16" t="s">
        <v>244</v>
      </c>
    </row>
    <row r="41" ht="27" customHeight="1" spans="1:24">
      <c r="A41" s="14">
        <v>37</v>
      </c>
      <c r="B41" s="18">
        <v>0.00625</v>
      </c>
      <c r="C41" s="15" t="s">
        <v>359</v>
      </c>
      <c r="D41" s="19" t="s">
        <v>360</v>
      </c>
      <c r="E41" s="19" t="s">
        <v>360</v>
      </c>
      <c r="F41" s="23" t="s">
        <v>361</v>
      </c>
      <c r="G41" s="19" t="s">
        <v>33</v>
      </c>
      <c r="H41" s="14">
        <v>48385</v>
      </c>
      <c r="I41" s="14" t="s">
        <v>35</v>
      </c>
      <c r="J41" s="15" t="s">
        <v>350</v>
      </c>
      <c r="K41" s="14">
        <v>72.84</v>
      </c>
      <c r="L41" s="14">
        <v>18.16</v>
      </c>
      <c r="M41" s="26">
        <f t="shared" si="0"/>
        <v>54</v>
      </c>
      <c r="N41" s="16"/>
      <c r="O41" s="16"/>
      <c r="P41" s="16"/>
      <c r="Q41" s="14"/>
      <c r="R41" s="14"/>
      <c r="S41" s="14">
        <v>0.68</v>
      </c>
      <c r="T41" s="14"/>
      <c r="U41" s="14"/>
      <c r="V41" s="26"/>
      <c r="W41" s="16" t="s">
        <v>243</v>
      </c>
      <c r="X41" s="16" t="s">
        <v>244</v>
      </c>
    </row>
    <row r="42" ht="27" customHeight="1" spans="1:24">
      <c r="A42" s="14">
        <v>38</v>
      </c>
      <c r="B42" s="18">
        <v>0.263888888888889</v>
      </c>
      <c r="C42" s="15" t="s">
        <v>346</v>
      </c>
      <c r="D42" s="22" t="s">
        <v>345</v>
      </c>
      <c r="E42" s="22" t="s">
        <v>347</v>
      </c>
      <c r="F42" s="22">
        <v>18205220109</v>
      </c>
      <c r="G42" s="22" t="s">
        <v>345</v>
      </c>
      <c r="H42" s="14">
        <v>48388</v>
      </c>
      <c r="I42" s="14" t="s">
        <v>35</v>
      </c>
      <c r="J42" s="15" t="s">
        <v>336</v>
      </c>
      <c r="K42" s="14">
        <v>74.74</v>
      </c>
      <c r="L42" s="14">
        <v>20.5</v>
      </c>
      <c r="M42" s="26">
        <f t="shared" si="0"/>
        <v>53.6</v>
      </c>
      <c r="N42" s="16"/>
      <c r="O42" s="16"/>
      <c r="P42" s="16"/>
      <c r="Q42" s="14"/>
      <c r="R42" s="14"/>
      <c r="S42" s="14">
        <v>0.64</v>
      </c>
      <c r="T42" s="14"/>
      <c r="U42" s="14"/>
      <c r="V42" s="26"/>
      <c r="W42" s="16" t="s">
        <v>243</v>
      </c>
      <c r="X42" s="16" t="s">
        <v>244</v>
      </c>
    </row>
    <row r="43" ht="27" customHeight="1" spans="1:24">
      <c r="A43" s="14">
        <v>39</v>
      </c>
      <c r="B43" s="18">
        <v>0.275694444444444</v>
      </c>
      <c r="C43" s="15" t="s">
        <v>362</v>
      </c>
      <c r="D43" s="19" t="s">
        <v>41</v>
      </c>
      <c r="E43" s="19" t="s">
        <v>363</v>
      </c>
      <c r="F43" s="23" t="s">
        <v>364</v>
      </c>
      <c r="G43" s="19" t="s">
        <v>365</v>
      </c>
      <c r="H43" s="14">
        <v>48392</v>
      </c>
      <c r="I43" s="14" t="s">
        <v>35</v>
      </c>
      <c r="J43" s="15" t="s">
        <v>336</v>
      </c>
      <c r="K43" s="14">
        <v>79.16</v>
      </c>
      <c r="L43" s="14">
        <v>17.48</v>
      </c>
      <c r="M43" s="26">
        <f t="shared" si="0"/>
        <v>61</v>
      </c>
      <c r="N43" s="16"/>
      <c r="O43" s="16"/>
      <c r="P43" s="16"/>
      <c r="Q43" s="14"/>
      <c r="R43" s="14"/>
      <c r="S43" s="14">
        <v>0.68</v>
      </c>
      <c r="T43" s="14"/>
      <c r="U43" s="14"/>
      <c r="V43" s="26"/>
      <c r="W43" s="16" t="s">
        <v>243</v>
      </c>
      <c r="X43" s="16" t="s">
        <v>244</v>
      </c>
    </row>
    <row r="44" ht="27" customHeight="1" spans="1:24">
      <c r="A44" s="14">
        <v>40</v>
      </c>
      <c r="B44" s="18">
        <v>0.284722222222222</v>
      </c>
      <c r="C44" s="15" t="s">
        <v>333</v>
      </c>
      <c r="D44" s="22" t="s">
        <v>334</v>
      </c>
      <c r="E44" s="22" t="s">
        <v>335</v>
      </c>
      <c r="F44" s="22">
        <v>15298726266</v>
      </c>
      <c r="G44" s="22" t="s">
        <v>334</v>
      </c>
      <c r="H44" s="14">
        <v>48394</v>
      </c>
      <c r="I44" s="14" t="s">
        <v>35</v>
      </c>
      <c r="J44" s="15" t="s">
        <v>336</v>
      </c>
      <c r="K44" s="14">
        <v>75.26</v>
      </c>
      <c r="L44" s="14">
        <v>20.34</v>
      </c>
      <c r="M44" s="26">
        <f t="shared" si="0"/>
        <v>54.3</v>
      </c>
      <c r="N44" s="16"/>
      <c r="O44" s="16"/>
      <c r="P44" s="16"/>
      <c r="Q44" s="14"/>
      <c r="R44" s="14"/>
      <c r="S44" s="14">
        <v>0.62</v>
      </c>
      <c r="T44" s="14"/>
      <c r="U44" s="14"/>
      <c r="V44" s="26"/>
      <c r="W44" s="16" t="s">
        <v>243</v>
      </c>
      <c r="X44" s="16" t="s">
        <v>244</v>
      </c>
    </row>
    <row r="45" ht="27" customHeight="1" spans="1:24">
      <c r="A45" s="14">
        <v>41</v>
      </c>
      <c r="B45" s="18">
        <v>0.285416666666667</v>
      </c>
      <c r="C45" s="15" t="s">
        <v>348</v>
      </c>
      <c r="D45" s="22" t="s">
        <v>345</v>
      </c>
      <c r="E45" s="22" t="s">
        <v>349</v>
      </c>
      <c r="F45" s="22">
        <v>18251755119</v>
      </c>
      <c r="G45" s="22" t="s">
        <v>345</v>
      </c>
      <c r="H45" s="14">
        <v>48393</v>
      </c>
      <c r="I45" s="14" t="s">
        <v>35</v>
      </c>
      <c r="J45" s="15" t="s">
        <v>350</v>
      </c>
      <c r="K45" s="14">
        <v>74.02</v>
      </c>
      <c r="L45" s="14">
        <v>20.16</v>
      </c>
      <c r="M45" s="26">
        <f t="shared" si="0"/>
        <v>53.34</v>
      </c>
      <c r="N45" s="16"/>
      <c r="O45" s="16"/>
      <c r="P45" s="16"/>
      <c r="Q45" s="14"/>
      <c r="R45" s="14"/>
      <c r="S45" s="14">
        <v>0.52</v>
      </c>
      <c r="T45" s="14"/>
      <c r="U45" s="14"/>
      <c r="V45" s="26"/>
      <c r="W45" s="16" t="s">
        <v>243</v>
      </c>
      <c r="X45" s="16" t="s">
        <v>244</v>
      </c>
    </row>
    <row r="46" ht="27" customHeight="1" spans="1:24">
      <c r="A46" s="14">
        <v>42</v>
      </c>
      <c r="B46" s="18">
        <v>0.294444444444444</v>
      </c>
      <c r="C46" s="15" t="s">
        <v>351</v>
      </c>
      <c r="D46" s="22" t="s">
        <v>345</v>
      </c>
      <c r="E46" s="22" t="s">
        <v>352</v>
      </c>
      <c r="F46" s="22">
        <v>18751672899</v>
      </c>
      <c r="G46" s="22" t="s">
        <v>345</v>
      </c>
      <c r="H46" s="14">
        <v>48395</v>
      </c>
      <c r="I46" s="14" t="s">
        <v>35</v>
      </c>
      <c r="J46" s="15" t="s">
        <v>336</v>
      </c>
      <c r="K46" s="14">
        <v>74.2</v>
      </c>
      <c r="L46" s="14">
        <v>18.54</v>
      </c>
      <c r="M46" s="26">
        <f t="shared" si="0"/>
        <v>55</v>
      </c>
      <c r="N46" s="16"/>
      <c r="O46" s="16"/>
      <c r="P46" s="16"/>
      <c r="Q46" s="14"/>
      <c r="R46" s="14"/>
      <c r="S46" s="14">
        <v>0.66</v>
      </c>
      <c r="T46" s="14"/>
      <c r="U46" s="14"/>
      <c r="V46" s="14"/>
      <c r="W46" s="16" t="s">
        <v>243</v>
      </c>
      <c r="X46" s="16" t="s">
        <v>244</v>
      </c>
    </row>
    <row r="47" ht="27" customHeight="1" spans="1:24">
      <c r="A47" s="14">
        <v>43</v>
      </c>
      <c r="B47" s="18">
        <v>0.298611111111111</v>
      </c>
      <c r="C47" s="15" t="s">
        <v>338</v>
      </c>
      <c r="D47" s="19" t="s">
        <v>339</v>
      </c>
      <c r="E47" s="19" t="s">
        <v>340</v>
      </c>
      <c r="F47" s="19">
        <v>18361722327</v>
      </c>
      <c r="G47" s="19" t="s">
        <v>334</v>
      </c>
      <c r="H47" s="14">
        <v>48900</v>
      </c>
      <c r="I47" s="14" t="s">
        <v>35</v>
      </c>
      <c r="J47" s="15" t="s">
        <v>336</v>
      </c>
      <c r="K47" s="14">
        <v>73.76</v>
      </c>
      <c r="L47" s="14">
        <v>18.42</v>
      </c>
      <c r="M47" s="26">
        <f t="shared" si="0"/>
        <v>54.7</v>
      </c>
      <c r="N47" s="16"/>
      <c r="O47" s="16"/>
      <c r="P47" s="16"/>
      <c r="Q47" s="14"/>
      <c r="R47" s="14"/>
      <c r="S47" s="14">
        <v>0.64</v>
      </c>
      <c r="T47" s="14"/>
      <c r="U47" s="14"/>
      <c r="V47" s="14"/>
      <c r="W47" s="16" t="s">
        <v>243</v>
      </c>
      <c r="X47" s="16" t="s">
        <v>244</v>
      </c>
    </row>
    <row r="48" ht="27" customHeight="1" spans="1:24">
      <c r="A48" s="14">
        <v>37</v>
      </c>
      <c r="B48" s="18"/>
      <c r="C48" s="15"/>
      <c r="D48" s="14"/>
      <c r="E48" s="14"/>
      <c r="F48" s="14"/>
      <c r="G48" s="14"/>
      <c r="H48" s="14"/>
      <c r="I48" s="14"/>
      <c r="J48" s="15"/>
      <c r="K48" s="14"/>
      <c r="L48" s="14"/>
      <c r="M48" s="26">
        <f t="shared" si="0"/>
        <v>0</v>
      </c>
      <c r="N48" s="16"/>
      <c r="O48" s="16"/>
      <c r="P48" s="16"/>
      <c r="Q48" s="14"/>
      <c r="R48" s="14"/>
      <c r="S48" s="14"/>
      <c r="T48" s="14"/>
      <c r="U48" s="14"/>
      <c r="V48" s="14"/>
      <c r="W48" s="16"/>
      <c r="X48" s="16"/>
    </row>
    <row r="49" ht="27" customHeight="1" spans="1:24">
      <c r="A49" s="14">
        <v>38</v>
      </c>
      <c r="B49" s="18"/>
      <c r="C49" s="15"/>
      <c r="D49" s="16"/>
      <c r="E49" s="16"/>
      <c r="F49" s="17"/>
      <c r="G49" s="16"/>
      <c r="H49" s="14"/>
      <c r="I49" s="14"/>
      <c r="J49" s="15"/>
      <c r="K49" s="14"/>
      <c r="L49" s="14"/>
      <c r="M49" s="26">
        <f t="shared" si="0"/>
        <v>0</v>
      </c>
      <c r="N49" s="16"/>
      <c r="O49" s="16"/>
      <c r="P49" s="16"/>
      <c r="Q49" s="14"/>
      <c r="R49" s="14"/>
      <c r="S49" s="14"/>
      <c r="T49" s="14"/>
      <c r="U49" s="14"/>
      <c r="V49" s="14"/>
      <c r="W49" s="16"/>
      <c r="X49" s="16"/>
    </row>
    <row r="50" ht="27" customHeight="1" spans="1:24">
      <c r="A50" s="14">
        <v>39</v>
      </c>
      <c r="B50" s="18"/>
      <c r="C50" s="15"/>
      <c r="D50" s="16"/>
      <c r="E50" s="16"/>
      <c r="F50" s="17"/>
      <c r="G50" s="16"/>
      <c r="H50" s="14"/>
      <c r="I50" s="14"/>
      <c r="J50" s="15"/>
      <c r="K50" s="14"/>
      <c r="L50" s="14"/>
      <c r="M50" s="26">
        <f t="shared" si="0"/>
        <v>0</v>
      </c>
      <c r="N50" s="16"/>
      <c r="O50" s="16"/>
      <c r="P50" s="16"/>
      <c r="Q50" s="14"/>
      <c r="R50" s="14"/>
      <c r="S50" s="14"/>
      <c r="T50" s="14"/>
      <c r="U50" s="14"/>
      <c r="V50" s="14"/>
      <c r="W50" s="16"/>
      <c r="X50" s="16"/>
    </row>
    <row r="51" ht="27" customHeight="1" spans="1:24">
      <c r="A51" s="14">
        <v>40</v>
      </c>
      <c r="B51" s="18"/>
      <c r="C51" s="15"/>
      <c r="D51" s="14"/>
      <c r="E51" s="14"/>
      <c r="F51" s="14"/>
      <c r="G51" s="16"/>
      <c r="H51" s="14"/>
      <c r="I51" s="14"/>
      <c r="J51" s="15"/>
      <c r="K51" s="14"/>
      <c r="L51" s="14"/>
      <c r="M51" s="26">
        <f t="shared" si="0"/>
        <v>0</v>
      </c>
      <c r="N51" s="16"/>
      <c r="O51" s="16"/>
      <c r="P51" s="16"/>
      <c r="Q51" s="14"/>
      <c r="R51" s="14"/>
      <c r="S51" s="14"/>
      <c r="T51" s="14"/>
      <c r="U51" s="14"/>
      <c r="V51" s="14"/>
      <c r="W51" s="16"/>
      <c r="X51" s="16"/>
    </row>
    <row r="52" ht="27" customHeight="1" spans="1:24">
      <c r="A52" s="14">
        <v>41</v>
      </c>
      <c r="B52" s="18"/>
      <c r="C52" s="15"/>
      <c r="D52" s="16"/>
      <c r="E52" s="16"/>
      <c r="F52" s="17"/>
      <c r="G52" s="16"/>
      <c r="H52" s="14"/>
      <c r="I52" s="14"/>
      <c r="J52" s="15"/>
      <c r="K52" s="14"/>
      <c r="L52" s="14"/>
      <c r="M52" s="26">
        <f t="shared" si="0"/>
        <v>0</v>
      </c>
      <c r="N52" s="16"/>
      <c r="O52" s="16"/>
      <c r="P52" s="16"/>
      <c r="Q52" s="14"/>
      <c r="R52" s="14"/>
      <c r="S52" s="14"/>
      <c r="T52" s="14"/>
      <c r="U52" s="14"/>
      <c r="V52" s="14"/>
      <c r="W52" s="16"/>
      <c r="X52" s="16"/>
    </row>
    <row r="53" ht="27" customHeight="1" spans="1:24">
      <c r="A53" s="14">
        <v>42</v>
      </c>
      <c r="B53" s="18"/>
      <c r="C53" s="15"/>
      <c r="D53" s="16"/>
      <c r="E53" s="16"/>
      <c r="F53" s="17"/>
      <c r="G53" s="16"/>
      <c r="H53" s="14"/>
      <c r="I53" s="14"/>
      <c r="J53" s="15"/>
      <c r="K53" s="14"/>
      <c r="L53" s="14"/>
      <c r="M53" s="26">
        <f t="shared" si="0"/>
        <v>0</v>
      </c>
      <c r="N53" s="16"/>
      <c r="O53" s="16"/>
      <c r="P53" s="16"/>
      <c r="Q53" s="14"/>
      <c r="R53" s="14"/>
      <c r="S53" s="14"/>
      <c r="T53" s="14"/>
      <c r="U53" s="14"/>
      <c r="V53" s="14"/>
      <c r="W53" s="16"/>
      <c r="X53" s="16"/>
    </row>
    <row r="54" ht="27" customHeight="1" spans="1:24">
      <c r="A54" s="14">
        <v>43</v>
      </c>
      <c r="B54" s="18"/>
      <c r="C54" s="15"/>
      <c r="D54" s="14"/>
      <c r="E54" s="14"/>
      <c r="F54" s="14"/>
      <c r="G54" s="16"/>
      <c r="H54" s="14"/>
      <c r="I54" s="14"/>
      <c r="J54" s="15"/>
      <c r="K54" s="14"/>
      <c r="L54" s="14"/>
      <c r="M54" s="26">
        <f t="shared" si="0"/>
        <v>0</v>
      </c>
      <c r="N54" s="16"/>
      <c r="O54" s="16"/>
      <c r="P54" s="16"/>
      <c r="Q54" s="14"/>
      <c r="R54" s="14"/>
      <c r="S54" s="14"/>
      <c r="T54" s="14"/>
      <c r="U54" s="14"/>
      <c r="V54" s="14"/>
      <c r="W54" s="16"/>
      <c r="X54" s="16"/>
    </row>
    <row r="55" ht="27" customHeight="1" spans="1:24">
      <c r="A55" s="14">
        <v>44</v>
      </c>
      <c r="B55" s="18"/>
      <c r="C55" s="15"/>
      <c r="D55" s="14"/>
      <c r="E55" s="14"/>
      <c r="F55" s="14"/>
      <c r="G55" s="16"/>
      <c r="H55" s="14"/>
      <c r="I55" s="14"/>
      <c r="J55" s="15"/>
      <c r="K55" s="14"/>
      <c r="L55" s="14"/>
      <c r="M55" s="26">
        <f t="shared" si="0"/>
        <v>0</v>
      </c>
      <c r="N55" s="16"/>
      <c r="O55" s="16"/>
      <c r="P55" s="16"/>
      <c r="Q55" s="14"/>
      <c r="R55" s="14"/>
      <c r="S55" s="14"/>
      <c r="T55" s="14"/>
      <c r="U55" s="14"/>
      <c r="V55" s="14"/>
      <c r="W55" s="16"/>
      <c r="X55" s="16"/>
    </row>
    <row r="56" ht="27" customHeight="1" spans="1:24">
      <c r="A56" s="14">
        <v>45</v>
      </c>
      <c r="B56" s="3" t="s">
        <v>234</v>
      </c>
      <c r="C56" s="24"/>
      <c r="D56" s="3"/>
      <c r="E56" s="3"/>
      <c r="F56" s="3"/>
      <c r="G56" s="3"/>
      <c r="H56" s="3"/>
      <c r="I56" s="3"/>
      <c r="J56" s="24"/>
      <c r="K56" s="3"/>
      <c r="L56" s="3"/>
      <c r="M56" s="3"/>
      <c r="N56" s="16"/>
      <c r="O56" s="16"/>
      <c r="P56" s="16"/>
      <c r="Q56" s="3"/>
      <c r="R56" s="3"/>
      <c r="S56" s="3"/>
      <c r="T56" s="3"/>
      <c r="U56" s="3"/>
      <c r="V56" s="3"/>
      <c r="W56" s="3"/>
      <c r="X56" s="31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2018-12-26T08:40:27Z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