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activeTab="3"/>
  </bookViews>
  <sheets>
    <sheet name="大唐混凝土" sheetId="1" r:id="rId1"/>
    <sheet name="巨野分公司" sheetId="2" r:id="rId2"/>
    <sheet name="连云港分公司" sheetId="3" r:id="rId3"/>
    <sheet name="邳州分公司" sheetId="4" r:id="rId4"/>
  </sheets>
  <calcPr calcId="144525"/>
</workbook>
</file>

<file path=xl/sharedStrings.xml><?xml version="1.0" encoding="utf-8"?>
<sst xmlns="http://schemas.openxmlformats.org/spreadsheetml/2006/main" count="432">
  <si>
    <t xml:space="preserve">收料登记表填报
日期   2018  年  12月   4日                                填表人：吕小强 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</si>
  <si>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</si>
  <si>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</si>
  <si>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</si>
  <si>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</si>
  <si>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</si>
  <si>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</si>
  <si>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</si>
  <si>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</si>
  <si>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</si>
  <si>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</si>
  <si>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</si>
  <si>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</si>
  <si>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</si>
  <si>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</si>
  <si>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</si>
  <si>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</si>
  <si>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</si>
  <si>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</si>
  <si>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</si>
  <si>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</si>
  <si>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</si>
  <si>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</si>
  <si>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</si>
  <si>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</si>
  <si>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</si>
  <si>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</si>
  <si>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</si>
  <si>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</si>
  <si>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</si>
  <si>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11.03</t>
  </si>
  <si>
    <t>072</t>
  </si>
  <si>
    <t>武加军</t>
  </si>
  <si>
    <t>15371600099</t>
  </si>
  <si>
    <t>庄团结</t>
  </si>
  <si>
    <t>砂</t>
  </si>
  <si>
    <t>吕小强</t>
  </si>
  <si>
    <t>姬长娟</t>
  </si>
  <si>
    <t>136</t>
  </si>
  <si>
    <t>张团结</t>
  </si>
  <si>
    <t>朱洪柱</t>
  </si>
  <si>
    <t>15852351659</t>
  </si>
  <si>
    <t>12.07</t>
  </si>
  <si>
    <t>797</t>
  </si>
  <si>
    <t>谢海</t>
  </si>
  <si>
    <t>13775834999</t>
  </si>
  <si>
    <t>杨需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</si>
  <si>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</si>
  <si>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12.22</t>
  </si>
  <si>
    <t>758</t>
  </si>
  <si>
    <t>刘刚</t>
  </si>
  <si>
    <t>13805221470</t>
  </si>
  <si>
    <t>6.41</t>
  </si>
  <si>
    <t>026</t>
  </si>
  <si>
    <t>张红庆</t>
  </si>
  <si>
    <t>18251755988</t>
  </si>
  <si>
    <t xml:space="preserve"> </t>
  </si>
  <si>
    <t>备注：退货也登记，在备注中注明不合格退货，所有重量和单价、金额均以0标记</t>
  </si>
  <si>
    <t xml:space="preserve">收料登记表填报
日期    2018年 12 月 04 日                                填表人  ：杨振华                                </t>
  </si>
  <si>
    <t>单位：江苏大力神管桩有限公司巨野分公司</t>
  </si>
  <si>
    <t>备注</t>
  </si>
  <si>
    <t xml:space="preserve">  时 分</t>
  </si>
  <si>
    <t>车主姓名</t>
  </si>
  <si>
    <t>毛重</t>
  </si>
  <si>
    <t>皮重</t>
  </si>
  <si>
    <t>净重</t>
  </si>
  <si>
    <t>鲁HW5098</t>
  </si>
  <si>
    <t>侯圣科</t>
  </si>
  <si>
    <t>李广坤</t>
  </si>
  <si>
    <t>010643</t>
  </si>
  <si>
    <t>石子</t>
  </si>
  <si>
    <t>1--2</t>
  </si>
  <si>
    <t>0.1T</t>
  </si>
  <si>
    <t>冯海英</t>
  </si>
  <si>
    <t>聂恒光</t>
  </si>
  <si>
    <t>接3号</t>
  </si>
  <si>
    <t>鲁HC9218</t>
  </si>
  <si>
    <t>曹兵</t>
  </si>
  <si>
    <t>010644</t>
  </si>
  <si>
    <t>鲁HF2260</t>
  </si>
  <si>
    <t>王红星</t>
  </si>
  <si>
    <t>010645</t>
  </si>
  <si>
    <t>鲁HG6983</t>
  </si>
  <si>
    <t>田延卫</t>
  </si>
  <si>
    <t>010646</t>
  </si>
  <si>
    <t>鲁RN3519</t>
  </si>
  <si>
    <t>陈学勤</t>
  </si>
  <si>
    <t>千秋</t>
  </si>
  <si>
    <t>010647</t>
  </si>
  <si>
    <t>机制沙</t>
  </si>
  <si>
    <t>中粗</t>
  </si>
  <si>
    <t>鲁RF3665</t>
  </si>
  <si>
    <t>车坤</t>
  </si>
  <si>
    <t>010648</t>
  </si>
  <si>
    <t>鲁RL8205</t>
  </si>
  <si>
    <t>孙玉宝</t>
  </si>
  <si>
    <t>010649</t>
  </si>
  <si>
    <t>鲁JA7353</t>
  </si>
  <si>
    <t>孙树天</t>
  </si>
  <si>
    <t>郑言克</t>
  </si>
  <si>
    <t>010650</t>
  </si>
  <si>
    <t>鲁H55A72</t>
  </si>
  <si>
    <t>王怀虎</t>
  </si>
  <si>
    <t>010651</t>
  </si>
  <si>
    <t>鲁RN7727</t>
  </si>
  <si>
    <t>孙从强</t>
  </si>
  <si>
    <t>010652</t>
  </si>
  <si>
    <t>鲁H36C82</t>
  </si>
  <si>
    <t>白咸青</t>
  </si>
  <si>
    <t>010653</t>
  </si>
  <si>
    <t>0.2T</t>
  </si>
  <si>
    <t>鲁H61H65</t>
  </si>
  <si>
    <t>张春义</t>
  </si>
  <si>
    <t>010654</t>
  </si>
  <si>
    <t>010655</t>
  </si>
  <si>
    <t>鲁H79F67</t>
  </si>
  <si>
    <t>张路军</t>
  </si>
  <si>
    <t>010656</t>
  </si>
  <si>
    <t>0.3T</t>
  </si>
  <si>
    <t>鲁RN9829</t>
  </si>
  <si>
    <t>魏祥远</t>
  </si>
  <si>
    <t>010657</t>
  </si>
  <si>
    <t>鲁RN5576</t>
  </si>
  <si>
    <t>杨勇</t>
  </si>
  <si>
    <t>苏华龙</t>
  </si>
  <si>
    <t>010658</t>
  </si>
  <si>
    <t>鲁H76B46</t>
  </si>
  <si>
    <t>田兴法</t>
  </si>
  <si>
    <t>于华</t>
  </si>
  <si>
    <t>010659</t>
  </si>
  <si>
    <t>鲁H69C86</t>
  </si>
  <si>
    <t>何敬兵</t>
  </si>
  <si>
    <t>010660</t>
  </si>
  <si>
    <t>鲁HSC752</t>
  </si>
  <si>
    <t>聂红波</t>
  </si>
  <si>
    <t>010661</t>
  </si>
  <si>
    <t>鲁JA4773</t>
  </si>
  <si>
    <t>王双喜</t>
  </si>
  <si>
    <t>010662</t>
  </si>
  <si>
    <t>鲁RH2733</t>
  </si>
  <si>
    <t>陈建建</t>
  </si>
  <si>
    <t>010663</t>
  </si>
  <si>
    <t>鲁H96E65</t>
  </si>
  <si>
    <t>郭凯</t>
  </si>
  <si>
    <t>010664</t>
  </si>
  <si>
    <t>鲁H78E87</t>
  </si>
  <si>
    <t>张庆刚</t>
  </si>
  <si>
    <t>李青</t>
  </si>
  <si>
    <t>010665</t>
  </si>
  <si>
    <t>010666</t>
  </si>
  <si>
    <t>010667</t>
  </si>
  <si>
    <t>鲁ul9132</t>
  </si>
  <si>
    <t>唐保保</t>
  </si>
  <si>
    <t>010668</t>
  </si>
  <si>
    <t>鲁RE1157</t>
  </si>
  <si>
    <t>胡如明</t>
  </si>
  <si>
    <t>010669</t>
  </si>
  <si>
    <t>鲁UL9182</t>
  </si>
  <si>
    <t>徐雷</t>
  </si>
  <si>
    <t>010670</t>
  </si>
  <si>
    <t>鲁HW6711</t>
  </si>
  <si>
    <t>王长青</t>
  </si>
  <si>
    <t>梁长青</t>
  </si>
  <si>
    <t>010671</t>
  </si>
  <si>
    <t>010672</t>
  </si>
  <si>
    <t>鲁RA2860</t>
  </si>
  <si>
    <t>李晓强</t>
  </si>
  <si>
    <t>010673</t>
  </si>
  <si>
    <t>鲁H00A65</t>
  </si>
  <si>
    <t>薛祥德</t>
  </si>
  <si>
    <t>010674</t>
  </si>
  <si>
    <t>鲁H62D98</t>
  </si>
  <si>
    <t>徐莲文</t>
  </si>
  <si>
    <t>010675</t>
  </si>
  <si>
    <t>鲁H11A62</t>
  </si>
  <si>
    <t>崔丙亮</t>
  </si>
  <si>
    <t>010676</t>
  </si>
  <si>
    <t>鲁RF3663</t>
  </si>
  <si>
    <t>孙自会</t>
  </si>
  <si>
    <t>010677</t>
  </si>
  <si>
    <t>鲁RG5568</t>
  </si>
  <si>
    <t>董文庆</t>
  </si>
  <si>
    <t>010678</t>
  </si>
  <si>
    <t>010679</t>
  </si>
  <si>
    <t>010680</t>
  </si>
  <si>
    <t>010681</t>
  </si>
  <si>
    <t>鲁HG9606</t>
  </si>
  <si>
    <t>李阳</t>
  </si>
  <si>
    <t>010682</t>
  </si>
  <si>
    <t>鲁H91B39</t>
  </si>
  <si>
    <t>张其亮</t>
  </si>
  <si>
    <t>010683</t>
  </si>
  <si>
    <t>王青</t>
  </si>
  <si>
    <t>010684</t>
  </si>
  <si>
    <t>鲁RK9001</t>
  </si>
  <si>
    <t>田中旺</t>
  </si>
  <si>
    <t>010685</t>
  </si>
  <si>
    <t>鲁RN3363</t>
  </si>
  <si>
    <t>赵辉</t>
  </si>
  <si>
    <t>010686</t>
  </si>
  <si>
    <t>鲁RA6191</t>
  </si>
  <si>
    <t>宗伟</t>
  </si>
  <si>
    <t>010687</t>
  </si>
  <si>
    <t>鲁RA9970</t>
  </si>
  <si>
    <t>赵孔亮</t>
  </si>
  <si>
    <t>010688</t>
  </si>
  <si>
    <t>鲁RM9703</t>
  </si>
  <si>
    <t>张成考</t>
  </si>
  <si>
    <t>张涛</t>
  </si>
  <si>
    <t>010689</t>
  </si>
  <si>
    <t>鲁RB6017</t>
  </si>
  <si>
    <t>李如魁</t>
  </si>
  <si>
    <t>010690</t>
  </si>
  <si>
    <t>010691</t>
  </si>
  <si>
    <t>鲁RN2329</t>
  </si>
  <si>
    <t>张庆友</t>
  </si>
  <si>
    <t>010692</t>
  </si>
  <si>
    <t>豫K78200</t>
  </si>
  <si>
    <t>付天福</t>
  </si>
  <si>
    <t>010693</t>
  </si>
  <si>
    <t>鲁P67860</t>
  </si>
  <si>
    <t>王俊东</t>
  </si>
  <si>
    <t>010694</t>
  </si>
  <si>
    <t>鲁HN5773</t>
  </si>
  <si>
    <t>王先军</t>
  </si>
  <si>
    <t>010695</t>
  </si>
  <si>
    <t>鲁RA0166</t>
  </si>
  <si>
    <t>张献红</t>
  </si>
  <si>
    <t>010696</t>
  </si>
  <si>
    <t>鲁RM8655</t>
  </si>
  <si>
    <t>祝广超</t>
  </si>
  <si>
    <t>010697</t>
  </si>
  <si>
    <t>鲁PM3995</t>
  </si>
  <si>
    <t>孙继腾</t>
  </si>
  <si>
    <t>010698</t>
  </si>
  <si>
    <t>米强栋</t>
  </si>
  <si>
    <t>010699</t>
  </si>
  <si>
    <t>010700</t>
  </si>
  <si>
    <t>鲁P04535</t>
  </si>
  <si>
    <t>赵恩辉</t>
  </si>
  <si>
    <t>010701</t>
  </si>
  <si>
    <t>010702</t>
  </si>
  <si>
    <t>鲁HD2339</t>
  </si>
  <si>
    <t>王彦钦</t>
  </si>
  <si>
    <t>张连聚</t>
  </si>
  <si>
    <t>巨野中联</t>
  </si>
  <si>
    <t>010703</t>
  </si>
  <si>
    <t>水泥</t>
  </si>
  <si>
    <t>PO42.5</t>
  </si>
  <si>
    <t>010704</t>
  </si>
  <si>
    <t>0.5T</t>
  </si>
  <si>
    <t>鲁HW0339</t>
  </si>
  <si>
    <t>孙庆洋</t>
  </si>
  <si>
    <t>010705</t>
  </si>
  <si>
    <t>徐厂友</t>
  </si>
  <si>
    <t>010706</t>
  </si>
  <si>
    <t>鲁RJ1282</t>
  </si>
  <si>
    <t>徐龙福</t>
  </si>
  <si>
    <t>010707</t>
  </si>
  <si>
    <t>鲁UL9132</t>
  </si>
  <si>
    <t>王爱宽</t>
  </si>
  <si>
    <t>010708</t>
  </si>
  <si>
    <t>010709</t>
  </si>
  <si>
    <t>010710</t>
  </si>
  <si>
    <t>010711</t>
  </si>
  <si>
    <t>010712</t>
  </si>
  <si>
    <t>010713</t>
  </si>
  <si>
    <t>010714</t>
  </si>
  <si>
    <t>010715</t>
  </si>
  <si>
    <t>010716</t>
  </si>
  <si>
    <t>010717</t>
  </si>
  <si>
    <t>鲁RK3339</t>
  </si>
  <si>
    <t>高西安</t>
  </si>
  <si>
    <t>010718</t>
  </si>
  <si>
    <t>010719</t>
  </si>
  <si>
    <t>010720</t>
  </si>
  <si>
    <t>鲁HW0617</t>
  </si>
  <si>
    <t>张兆群</t>
  </si>
  <si>
    <t>010721</t>
  </si>
  <si>
    <t>鲁RH8090</t>
  </si>
  <si>
    <t>付强</t>
  </si>
  <si>
    <t>010722</t>
  </si>
  <si>
    <t>皖KF7230</t>
  </si>
  <si>
    <t>付宁</t>
  </si>
  <si>
    <t>010723</t>
  </si>
  <si>
    <t>010724</t>
  </si>
  <si>
    <t>010725</t>
  </si>
  <si>
    <t>010726</t>
  </si>
  <si>
    <t>010727</t>
  </si>
  <si>
    <t>鲁RN9861</t>
  </si>
  <si>
    <t>刘迎春</t>
  </si>
  <si>
    <t>010728</t>
  </si>
  <si>
    <t>王江华</t>
  </si>
  <si>
    <t>010729</t>
  </si>
  <si>
    <t>010730</t>
  </si>
  <si>
    <t>鲁RA0686</t>
  </si>
  <si>
    <t>付星顺</t>
  </si>
  <si>
    <t>010731</t>
  </si>
  <si>
    <t>鲁RM9829</t>
  </si>
  <si>
    <t>付星龙</t>
  </si>
  <si>
    <t>010732</t>
  </si>
  <si>
    <t>付振利</t>
  </si>
  <si>
    <t>010733</t>
  </si>
  <si>
    <t>鲁UC1188</t>
  </si>
  <si>
    <t>高雨</t>
  </si>
  <si>
    <t>010734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</si>
  <si>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4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</si>
  <si>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</si>
  <si>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</si>
  <si>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</si>
  <si>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</si>
  <si>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</si>
  <si>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</si>
  <si>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</si>
  <si>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</si>
  <si>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</si>
  <si>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</si>
  <si>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12月04日                                填表人  ：李凤                                 </t>
    </r>
  </si>
  <si>
    <t>单位：江苏大力神管桩有限公司</t>
  </si>
  <si>
    <t>级配区/颗粒级配</t>
  </si>
  <si>
    <t>压碎值%</t>
  </si>
  <si>
    <t>单价/元</t>
  </si>
  <si>
    <t>金额/元</t>
  </si>
  <si>
    <t>鲁Q0091A</t>
  </si>
  <si>
    <t>王建</t>
  </si>
  <si>
    <t>皖鹏</t>
  </si>
  <si>
    <t>李海洋</t>
  </si>
  <si>
    <t>WIN0048932</t>
  </si>
  <si>
    <t>1-2#</t>
  </si>
  <si>
    <t>良好</t>
  </si>
  <si>
    <t>刘会良</t>
  </si>
  <si>
    <t>杜娥娥</t>
  </si>
  <si>
    <t>鲁QV7771</t>
  </si>
  <si>
    <t>孙立</t>
  </si>
  <si>
    <t>韩瑜</t>
  </si>
  <si>
    <t>鲁QV8018</t>
  </si>
  <si>
    <t>彭杰</t>
  </si>
  <si>
    <t>鲁QV8855</t>
  </si>
  <si>
    <t>刘海林</t>
  </si>
  <si>
    <t>鲁Q905BU</t>
  </si>
  <si>
    <t>丁宝利</t>
  </si>
  <si>
    <t>尚艳涛</t>
  </si>
  <si>
    <t>WIN0048930</t>
  </si>
  <si>
    <t>泉头石子</t>
  </si>
  <si>
    <t>鲁QV8991</t>
  </si>
  <si>
    <t>赵维州</t>
  </si>
  <si>
    <t>鲁Q932BR</t>
  </si>
  <si>
    <t>张国良</t>
  </si>
  <si>
    <t>含碎石、个别泥块</t>
  </si>
  <si>
    <t>鲁Q933BU</t>
  </si>
  <si>
    <t>王学刚</t>
  </si>
  <si>
    <t>鲁Q973BR</t>
  </si>
  <si>
    <t>陈文化</t>
  </si>
  <si>
    <t>苏CGP136</t>
  </si>
  <si>
    <t>韦艳庆</t>
  </si>
  <si>
    <t>退货</t>
  </si>
  <si>
    <t>河砂</t>
  </si>
  <si>
    <t>中粗砂</t>
  </si>
  <si>
    <t>含泥量超标，退货</t>
  </si>
  <si>
    <t>鲁Q568AN</t>
  </si>
  <si>
    <t>李耀</t>
  </si>
  <si>
    <t>鲁D39535</t>
  </si>
  <si>
    <t>尹振刚</t>
  </si>
  <si>
    <t>WIN0048929</t>
  </si>
  <si>
    <t>Ⅱ区</t>
  </si>
  <si>
    <t>苏CV9188</t>
  </si>
  <si>
    <t>庄二团</t>
  </si>
  <si>
    <t>白希杨</t>
  </si>
  <si>
    <t>陈金芳</t>
  </si>
  <si>
    <t>鲁Q956BY</t>
  </si>
  <si>
    <t>杜祥军</t>
  </si>
  <si>
    <t>王星</t>
  </si>
  <si>
    <t>WIN0048931</t>
  </si>
  <si>
    <t>苏CGV338</t>
  </si>
  <si>
    <t>周桂霖</t>
  </si>
  <si>
    <t>曹志国</t>
  </si>
  <si>
    <t>WIN0048928</t>
  </si>
  <si>
    <t>机制砂</t>
  </si>
  <si>
    <t>鲁Q627AP</t>
  </si>
  <si>
    <t>宫东明</t>
  </si>
  <si>
    <t>苏C2A698</t>
  </si>
  <si>
    <t>高雷</t>
  </si>
  <si>
    <t>李如刚</t>
  </si>
  <si>
    <t>王磊</t>
  </si>
  <si>
    <t>鲁Q522BG</t>
  </si>
  <si>
    <t>戴春雨</t>
  </si>
  <si>
    <t>郑嘉雷</t>
  </si>
  <si>
    <t>鲁Q276AQ</t>
  </si>
  <si>
    <t>丁庆磊</t>
  </si>
  <si>
    <t>张良卫</t>
  </si>
  <si>
    <t>耿小龙</t>
  </si>
  <si>
    <t>含泥块，退货</t>
  </si>
  <si>
    <t>鲁Q838BG</t>
  </si>
  <si>
    <t>冯永清</t>
  </si>
  <si>
    <t>周文明</t>
  </si>
  <si>
    <t>WIN0048927</t>
  </si>
  <si>
    <t>鲁Q587CW</t>
  </si>
  <si>
    <t>曹善龙</t>
  </si>
  <si>
    <t>苏CJX272</t>
  </si>
  <si>
    <t>朱强</t>
  </si>
  <si>
    <t>衡敦浩</t>
  </si>
  <si>
    <t>韩洪吉</t>
  </si>
  <si>
    <t>鲁Q673AX</t>
  </si>
  <si>
    <t>冯英武</t>
  </si>
  <si>
    <t>鲁Q827AM</t>
  </si>
  <si>
    <t>于大会</t>
  </si>
  <si>
    <t>刘兆凯</t>
  </si>
  <si>
    <t>苏CJG619</t>
  </si>
  <si>
    <t>王勇</t>
  </si>
  <si>
    <t>姚庭辉</t>
  </si>
  <si>
    <t>鲁Q188BD</t>
  </si>
  <si>
    <t>谭常来</t>
  </si>
  <si>
    <t>鲁Q000AJ</t>
  </si>
  <si>
    <t>王浩</t>
  </si>
  <si>
    <t>魏思亚</t>
  </si>
  <si>
    <t>含碎石</t>
  </si>
  <si>
    <t>鲁Q718BZ</t>
  </si>
  <si>
    <t>陈磊</t>
  </si>
  <si>
    <t>胡广发</t>
  </si>
  <si>
    <t>苏C2T663</t>
  </si>
  <si>
    <t>王超</t>
  </si>
  <si>
    <t>苏CHK123</t>
  </si>
  <si>
    <t>庄猛</t>
  </si>
  <si>
    <t>陈丁</t>
  </si>
  <si>
    <t>鲁Q300BD</t>
  </si>
  <si>
    <t>鲁Q121BS</t>
  </si>
  <si>
    <t>侯涛</t>
  </si>
  <si>
    <t>苏CJL596</t>
  </si>
  <si>
    <t>丙海洋</t>
  </si>
  <si>
    <t>苏CHC869</t>
  </si>
  <si>
    <t>丙赛</t>
  </si>
  <si>
    <t>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</si>
</sst>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h:mm;@"/>
    <numFmt numFmtId="178" formatCode="0.0_ "/>
    <numFmt numFmtId="179" formatCode="0.0%"/>
  </numFmts>
  <fonts count="4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MS Sans Serif"/>
      <charset val="0"/>
    </font>
    <font>
      <sz val="11"/>
      <name val="Tahoma"/>
      <charset val="0"/>
    </font>
    <font>
      <sz val="10"/>
      <name val="MS Sans Serif"/>
      <charset val="0"/>
    </font>
    <font>
      <sz val="11"/>
      <name val="Tahoma"/>
      <charset val="0"/>
    </font>
    <font>
      <sz val="10"/>
      <name val="宋体"/>
      <charset val="0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name val="宋体"/>
      <charset val="0"/>
    </font>
    <font>
      <sz val="11"/>
      <name val="宋体"/>
      <charset val="0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9" fillId="5" borderId="10" applyNumberFormat="0" applyAlignment="0" applyProtection="0">
      <alignment vertical="center"/>
    </xf>
    <xf numFmtId="0" fontId="41" fillId="15" borderId="15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5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0" fontId="18" fillId="0" borderId="1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58" fontId="18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5" fillId="0" borderId="5" xfId="0" applyFont="1" applyBorder="1" applyAlignment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1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18" fillId="0" borderId="1" xfId="0" applyFont="1" applyBorder="1" applyAlignment="1" quotePrefix="1">
      <alignment horizontal="center" vertical="center"/>
    </xf>
    <xf numFmtId="20" fontId="18" fillId="0" borderId="1" xfId="0" applyNumberFormat="1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1"/>
  <sheetViews>
    <sheetView workbookViewId="0">
      <selection activeCell="G14" sqref="G14"/>
    </sheetView>
  </sheetViews>
  <sheetFormatPr defaultColWidth="9" defaultRowHeight="13.5"/>
  <cols>
    <col min="1" max="1" width="2.55" style="83" customWidth="1"/>
    <col min="2" max="2" width="7.375" style="80" customWidth="1"/>
    <col min="3" max="3" width="5.875" style="84" customWidth="1"/>
    <col min="4" max="4" width="7.25" style="80" customWidth="1"/>
    <col min="5" max="5" width="7.625" style="80" customWidth="1"/>
    <col min="6" max="6" width="14.75" style="80" customWidth="1"/>
    <col min="7" max="7" width="9.125" style="80" customWidth="1"/>
    <col min="8" max="8" width="8.25" style="80" customWidth="1"/>
    <col min="9" max="9" width="5.625" style="80" customWidth="1"/>
    <col min="10" max="10" width="8.625" style="80" customWidth="1"/>
    <col min="11" max="11" width="6.675" style="80" customWidth="1"/>
    <col min="12" max="12" width="6.25833333333333" style="80" customWidth="1"/>
    <col min="13" max="13" width="6.125" style="80" customWidth="1"/>
    <col min="14" max="14" width="6.41666666666667" style="80" customWidth="1"/>
    <col min="15" max="15" width="9.1" style="80" customWidth="1"/>
    <col min="16" max="16" width="6.875" style="80" customWidth="1"/>
    <col min="17" max="17" width="6.25" style="80" customWidth="1"/>
    <col min="18" max="18" width="5.58333333333333" style="80" customWidth="1"/>
    <col min="19" max="19" width="6.125" style="80" customWidth="1"/>
    <col min="20" max="20" width="5.89166666666667" style="80" customWidth="1"/>
    <col min="21" max="21" width="4.98333333333333" style="80" customWidth="1"/>
    <col min="22" max="22" width="4.64166666666667" style="80" customWidth="1"/>
    <col min="23" max="23" width="6.21666666666667" style="80" customWidth="1"/>
    <col min="24" max="24" width="8.25" style="80" customWidth="1"/>
    <col min="25" max="16384" width="9" style="80"/>
  </cols>
  <sheetData>
    <row r="1" s="80" customFormat="1" ht="39.95" customHeight="1" spans="1:24">
      <c r="A1" s="85" t="s">
        <v>0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="80" customFormat="1" ht="18.95" customHeight="1" spans="1:22">
      <c r="A2" s="83">
        <v>20180923</v>
      </c>
      <c r="B2" s="87" t="s">
        <v>1</v>
      </c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="81" customFormat="1" ht="21" customHeight="1" spans="1:24">
      <c r="A3" s="89" t="s">
        <v>2</v>
      </c>
      <c r="B3" s="90" t="s">
        <v>3</v>
      </c>
      <c r="C3" s="91" t="s">
        <v>4</v>
      </c>
      <c r="D3" s="89"/>
      <c r="E3" s="89"/>
      <c r="F3" s="89"/>
      <c r="G3" s="89"/>
      <c r="H3" s="92" t="s">
        <v>5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3"/>
      <c r="T3" s="89" t="s">
        <v>6</v>
      </c>
      <c r="U3" s="89"/>
      <c r="V3" s="89"/>
      <c r="W3" s="90" t="s">
        <v>7</v>
      </c>
      <c r="X3" s="114" t="s">
        <v>8</v>
      </c>
    </row>
    <row r="4" s="82" customFormat="1" ht="25" customHeight="1" spans="1:24">
      <c r="A4" s="89"/>
      <c r="B4" s="93" t="s">
        <v>9</v>
      </c>
      <c r="C4" s="94" t="s">
        <v>10</v>
      </c>
      <c r="D4" s="95" t="s">
        <v>11</v>
      </c>
      <c r="E4" s="96" t="s">
        <v>12</v>
      </c>
      <c r="F4" s="90" t="s">
        <v>13</v>
      </c>
      <c r="G4" s="90" t="s">
        <v>14</v>
      </c>
      <c r="H4" s="90" t="s">
        <v>15</v>
      </c>
      <c r="I4" s="90" t="s">
        <v>16</v>
      </c>
      <c r="J4" s="90" t="s">
        <v>17</v>
      </c>
      <c r="K4" s="90" t="s">
        <v>18</v>
      </c>
      <c r="L4" s="90" t="s">
        <v>19</v>
      </c>
      <c r="M4" s="90" t="s">
        <v>20</v>
      </c>
      <c r="N4" s="90" t="s">
        <v>21</v>
      </c>
      <c r="O4" s="96" t="s">
        <v>22</v>
      </c>
      <c r="P4" s="96" t="s">
        <v>23</v>
      </c>
      <c r="Q4" s="96" t="s">
        <v>24</v>
      </c>
      <c r="R4" s="96" t="s">
        <v>25</v>
      </c>
      <c r="S4" s="96" t="s">
        <v>26</v>
      </c>
      <c r="T4" s="96" t="s">
        <v>27</v>
      </c>
      <c r="U4" s="96" t="s">
        <v>28</v>
      </c>
      <c r="V4" s="96" t="s">
        <v>29</v>
      </c>
      <c r="W4" s="90"/>
      <c r="X4" s="115"/>
    </row>
    <row r="5" s="80" customFormat="1" ht="24.95" customHeight="1" spans="1:24">
      <c r="A5" s="14">
        <v>1</v>
      </c>
      <c r="B5" s="97" t="s">
        <v>30</v>
      </c>
      <c r="C5" s="97" t="s">
        <v>31</v>
      </c>
      <c r="D5" s="98" t="s">
        <v>32</v>
      </c>
      <c r="E5" s="98" t="s">
        <v>32</v>
      </c>
      <c r="F5" s="99" t="s">
        <v>33</v>
      </c>
      <c r="G5" s="98" t="s">
        <v>34</v>
      </c>
      <c r="H5" s="14">
        <v>47591</v>
      </c>
      <c r="I5" s="14" t="s">
        <v>35</v>
      </c>
      <c r="J5" s="97"/>
      <c r="K5" s="14">
        <v>66.08</v>
      </c>
      <c r="L5" s="14">
        <v>17.64</v>
      </c>
      <c r="M5" s="107">
        <f t="shared" ref="M5:M57" si="0">+K5-L5-S5</f>
        <v>47.5</v>
      </c>
      <c r="N5" s="98"/>
      <c r="O5" s="98"/>
      <c r="P5" s="98"/>
      <c r="Q5" s="14"/>
      <c r="R5" s="14"/>
      <c r="S5" s="98">
        <v>0.94</v>
      </c>
      <c r="T5" s="14"/>
      <c r="U5" s="107"/>
      <c r="V5" s="107"/>
      <c r="W5" s="98" t="s">
        <v>36</v>
      </c>
      <c r="X5" s="98" t="s">
        <v>37</v>
      </c>
    </row>
    <row r="6" s="80" customFormat="1" ht="24.95" customHeight="1" spans="1:24">
      <c r="A6" s="14">
        <v>2</v>
      </c>
      <c r="B6" s="15">
        <v>2.18</v>
      </c>
      <c r="C6" s="97" t="s">
        <v>38</v>
      </c>
      <c r="D6" s="98" t="s">
        <v>39</v>
      </c>
      <c r="E6" s="98" t="s">
        <v>40</v>
      </c>
      <c r="F6" s="99" t="s">
        <v>41</v>
      </c>
      <c r="G6" s="98" t="s">
        <v>34</v>
      </c>
      <c r="H6" s="14">
        <v>47592</v>
      </c>
      <c r="I6" s="14" t="s">
        <v>35</v>
      </c>
      <c r="J6" s="97"/>
      <c r="K6" s="14">
        <v>66.46</v>
      </c>
      <c r="L6" s="14">
        <v>17.86</v>
      </c>
      <c r="M6" s="107">
        <f t="shared" si="0"/>
        <v>47.6</v>
      </c>
      <c r="N6" s="98"/>
      <c r="O6" s="98"/>
      <c r="P6" s="98"/>
      <c r="Q6" s="14"/>
      <c r="R6" s="14"/>
      <c r="S6" s="98">
        <v>1</v>
      </c>
      <c r="T6" s="14"/>
      <c r="U6" s="107"/>
      <c r="V6" s="107"/>
      <c r="W6" s="98" t="s">
        <v>36</v>
      </c>
      <c r="X6" s="98" t="s">
        <v>37</v>
      </c>
    </row>
    <row r="7" s="80" customFormat="1" ht="25" customHeight="1" spans="1:24">
      <c r="A7" s="14">
        <v>3</v>
      </c>
      <c r="B7" s="97" t="s">
        <v>42</v>
      </c>
      <c r="C7" s="97" t="s">
        <v>43</v>
      </c>
      <c r="D7" s="98" t="s">
        <v>44</v>
      </c>
      <c r="E7" s="98" t="s">
        <v>44</v>
      </c>
      <c r="F7" s="99" t="s">
        <v>45</v>
      </c>
      <c r="G7" s="98" t="s">
        <v>46</v>
      </c>
      <c r="H7" s="14">
        <v>47593</v>
      </c>
      <c r="I7" s="14" t="s">
        <v>35</v>
      </c>
      <c r="J7" s="97"/>
      <c r="K7" s="14">
        <v>60.62</v>
      </c>
      <c r="L7" s="14">
        <v>18.74</v>
      </c>
      <c r="M7" s="107">
        <f t="shared" si="0"/>
        <v>40.8</v>
      </c>
      <c r="N7" s="98"/>
      <c r="O7" s="98"/>
      <c r="P7" s="98"/>
      <c r="Q7" s="14"/>
      <c r="R7" s="14"/>
      <c r="S7" s="98">
        <v>1.08</v>
      </c>
      <c r="T7" s="14"/>
      <c r="U7" s="107"/>
      <c r="V7" s="107" t="s">
        <v>47</v>
      </c>
      <c r="W7" s="98" t="s">
        <v>36</v>
      </c>
      <c r="X7" s="98" t="s">
        <v>37</v>
      </c>
    </row>
    <row r="8" s="80" customFormat="1" ht="24.95" customHeight="1" spans="1:24">
      <c r="A8" s="14">
        <v>4</v>
      </c>
      <c r="B8" s="97" t="s">
        <v>48</v>
      </c>
      <c r="C8" s="97" t="s">
        <v>49</v>
      </c>
      <c r="D8" s="98" t="s">
        <v>50</v>
      </c>
      <c r="E8" s="98" t="s">
        <v>50</v>
      </c>
      <c r="F8" s="99" t="s">
        <v>51</v>
      </c>
      <c r="G8" s="98" t="s">
        <v>46</v>
      </c>
      <c r="H8" s="14">
        <v>47594</v>
      </c>
      <c r="I8" s="14" t="s">
        <v>35</v>
      </c>
      <c r="J8" s="97"/>
      <c r="K8" s="14">
        <v>60.96</v>
      </c>
      <c r="L8" s="14">
        <v>19.18</v>
      </c>
      <c r="M8" s="107">
        <f t="shared" si="0"/>
        <v>40.9</v>
      </c>
      <c r="N8" s="98"/>
      <c r="O8" s="98"/>
      <c r="P8" s="98"/>
      <c r="Q8" s="14"/>
      <c r="R8" s="14"/>
      <c r="S8" s="103">
        <v>0.88</v>
      </c>
      <c r="T8" s="14"/>
      <c r="U8" s="107"/>
      <c r="V8" s="107"/>
      <c r="W8" s="98" t="s">
        <v>36</v>
      </c>
      <c r="X8" s="98" t="s">
        <v>37</v>
      </c>
    </row>
    <row r="9" s="80" customFormat="1" ht="24.95" customHeight="1" spans="1:24">
      <c r="A9" s="14">
        <v>5</v>
      </c>
      <c r="B9" s="97" t="s">
        <v>52</v>
      </c>
      <c r="C9" s="97" t="s">
        <v>53</v>
      </c>
      <c r="D9" s="98" t="s">
        <v>54</v>
      </c>
      <c r="E9" s="98" t="s">
        <v>54</v>
      </c>
      <c r="F9" s="99" t="s">
        <v>55</v>
      </c>
      <c r="G9" s="98" t="s">
        <v>46</v>
      </c>
      <c r="H9" s="14">
        <v>47595</v>
      </c>
      <c r="I9" s="14" t="s">
        <v>35</v>
      </c>
      <c r="J9" s="97"/>
      <c r="K9" s="14">
        <v>64.3</v>
      </c>
      <c r="L9" s="14">
        <v>19.84</v>
      </c>
      <c r="M9" s="107">
        <f t="shared" si="0"/>
        <v>43.4</v>
      </c>
      <c r="N9" s="98"/>
      <c r="O9" s="98"/>
      <c r="P9" s="98"/>
      <c r="Q9" s="14"/>
      <c r="R9" s="14"/>
      <c r="S9" s="14">
        <v>1.06</v>
      </c>
      <c r="T9" s="14"/>
      <c r="U9" s="107"/>
      <c r="V9" s="107"/>
      <c r="W9" s="98" t="s">
        <v>36</v>
      </c>
      <c r="X9" s="98" t="s">
        <v>37</v>
      </c>
    </row>
    <row r="10" s="80" customFormat="1" ht="24.95" customHeight="1" spans="1:24">
      <c r="A10" s="14">
        <v>6</v>
      </c>
      <c r="B10" s="97"/>
      <c r="C10" s="97"/>
      <c r="D10" s="100"/>
      <c r="E10" s="100"/>
      <c r="F10" s="100"/>
      <c r="G10" s="98"/>
      <c r="H10" s="14"/>
      <c r="I10" s="14"/>
      <c r="J10" s="97"/>
      <c r="K10" s="14"/>
      <c r="L10" s="14"/>
      <c r="M10" s="108"/>
      <c r="N10" s="98"/>
      <c r="O10" s="98"/>
      <c r="P10" s="98"/>
      <c r="Q10" s="14"/>
      <c r="R10" s="14"/>
      <c r="S10" s="14" t="s">
        <v>56</v>
      </c>
      <c r="T10" s="14"/>
      <c r="U10" s="107"/>
      <c r="V10" s="107"/>
      <c r="W10" s="98" t="s">
        <v>36</v>
      </c>
      <c r="X10" s="98" t="s">
        <v>37</v>
      </c>
    </row>
    <row r="11" s="80" customFormat="1" ht="24.95" customHeight="1" spans="1:24">
      <c r="A11" s="14">
        <v>7</v>
      </c>
      <c r="B11" s="97"/>
      <c r="C11" s="97"/>
      <c r="D11" s="98"/>
      <c r="E11" s="98"/>
      <c r="F11" s="98"/>
      <c r="G11" s="98"/>
      <c r="H11" s="100"/>
      <c r="I11" s="14"/>
      <c r="J11" s="97"/>
      <c r="K11" s="14"/>
      <c r="L11" s="14"/>
      <c r="M11" s="107">
        <f t="shared" si="0"/>
        <v>0</v>
      </c>
      <c r="N11" s="98"/>
      <c r="O11" s="98"/>
      <c r="P11" s="98"/>
      <c r="Q11" s="14"/>
      <c r="R11" s="14"/>
      <c r="S11" s="14"/>
      <c r="T11" s="14"/>
      <c r="U11" s="107"/>
      <c r="V11" s="107"/>
      <c r="W11" s="98" t="s">
        <v>36</v>
      </c>
      <c r="X11" s="98" t="s">
        <v>37</v>
      </c>
    </row>
    <row r="12" s="80" customFormat="1" ht="24.95" customHeight="1" spans="1:24">
      <c r="A12" s="14">
        <v>8</v>
      </c>
      <c r="B12" s="97"/>
      <c r="C12" s="97"/>
      <c r="D12" s="98"/>
      <c r="E12" s="98"/>
      <c r="F12" s="98"/>
      <c r="G12" s="98"/>
      <c r="H12" s="100"/>
      <c r="I12" s="14"/>
      <c r="J12" s="97"/>
      <c r="K12" s="14"/>
      <c r="L12" s="14"/>
      <c r="M12" s="107">
        <f t="shared" si="0"/>
        <v>0</v>
      </c>
      <c r="N12" s="98"/>
      <c r="O12" s="98"/>
      <c r="P12" s="98"/>
      <c r="Q12" s="14"/>
      <c r="R12" s="14"/>
      <c r="S12" s="14"/>
      <c r="T12" s="14"/>
      <c r="U12" s="107"/>
      <c r="V12" s="107"/>
      <c r="W12" s="98" t="s">
        <v>36</v>
      </c>
      <c r="X12" s="98" t="s">
        <v>37</v>
      </c>
    </row>
    <row r="13" s="80" customFormat="1" ht="24.95" customHeight="1" spans="1:24">
      <c r="A13" s="14">
        <v>9</v>
      </c>
      <c r="B13" s="97"/>
      <c r="C13" s="97"/>
      <c r="D13" s="14"/>
      <c r="E13" s="14"/>
      <c r="F13" s="14"/>
      <c r="G13" s="98"/>
      <c r="H13" s="100"/>
      <c r="I13" s="14"/>
      <c r="J13" s="97"/>
      <c r="K13" s="14"/>
      <c r="L13" s="14"/>
      <c r="M13" s="107">
        <f t="shared" si="0"/>
        <v>0</v>
      </c>
      <c r="N13" s="98"/>
      <c r="O13" s="98"/>
      <c r="P13" s="98"/>
      <c r="Q13" s="14"/>
      <c r="R13" s="14"/>
      <c r="S13" s="14"/>
      <c r="T13" s="14"/>
      <c r="U13" s="107"/>
      <c r="V13" s="107"/>
      <c r="W13" s="98" t="s">
        <v>36</v>
      </c>
      <c r="X13" s="98" t="s">
        <v>37</v>
      </c>
    </row>
    <row r="14" s="80" customFormat="1" ht="27.5" customHeight="1" spans="1:24">
      <c r="A14" s="14">
        <v>10</v>
      </c>
      <c r="B14" s="97"/>
      <c r="C14" s="97"/>
      <c r="D14" s="98"/>
      <c r="E14" s="98"/>
      <c r="F14" s="99"/>
      <c r="G14" s="98"/>
      <c r="H14" s="14"/>
      <c r="I14" s="14"/>
      <c r="J14" s="97"/>
      <c r="K14" s="14"/>
      <c r="L14" s="107"/>
      <c r="M14" s="107">
        <f t="shared" si="0"/>
        <v>0</v>
      </c>
      <c r="N14" s="98"/>
      <c r="O14" s="98"/>
      <c r="P14" s="98"/>
      <c r="Q14" s="107"/>
      <c r="R14" s="98"/>
      <c r="S14" s="107"/>
      <c r="T14" s="107"/>
      <c r="U14" s="107"/>
      <c r="V14" s="107"/>
      <c r="W14" s="98" t="s">
        <v>36</v>
      </c>
      <c r="X14" s="98" t="s">
        <v>37</v>
      </c>
    </row>
    <row r="15" s="80" customFormat="1" ht="27.5" customHeight="1" spans="1:24">
      <c r="A15" s="14">
        <v>11</v>
      </c>
      <c r="B15" s="97"/>
      <c r="C15" s="97"/>
      <c r="D15" s="98"/>
      <c r="E15" s="98"/>
      <c r="F15" s="99"/>
      <c r="G15" s="98"/>
      <c r="H15" s="14"/>
      <c r="I15" s="14"/>
      <c r="J15" s="97"/>
      <c r="K15" s="101"/>
      <c r="L15" s="109"/>
      <c r="M15" s="107">
        <f t="shared" si="0"/>
        <v>0</v>
      </c>
      <c r="N15" s="98"/>
      <c r="O15" s="98"/>
      <c r="P15" s="98"/>
      <c r="Q15" s="109"/>
      <c r="R15" s="102"/>
      <c r="S15" s="109"/>
      <c r="T15" s="116"/>
      <c r="U15" s="107"/>
      <c r="V15" s="107"/>
      <c r="W15" s="98" t="s">
        <v>36</v>
      </c>
      <c r="X15" s="98" t="s">
        <v>37</v>
      </c>
    </row>
    <row r="16" s="80" customFormat="1" ht="24.5" customHeight="1" spans="1:24">
      <c r="A16" s="14">
        <v>12</v>
      </c>
      <c r="B16" s="97"/>
      <c r="C16" s="97"/>
      <c r="D16" s="98"/>
      <c r="E16" s="98"/>
      <c r="F16" s="99"/>
      <c r="G16" s="98"/>
      <c r="H16" s="14"/>
      <c r="I16" s="14"/>
      <c r="J16" s="97"/>
      <c r="K16" s="14"/>
      <c r="L16" s="107"/>
      <c r="M16" s="107">
        <f t="shared" si="0"/>
        <v>0</v>
      </c>
      <c r="N16" s="98"/>
      <c r="O16" s="98"/>
      <c r="P16" s="98"/>
      <c r="Q16" s="107"/>
      <c r="R16" s="98"/>
      <c r="S16" s="107"/>
      <c r="T16" s="107"/>
      <c r="U16" s="107"/>
      <c r="V16" s="107"/>
      <c r="W16" s="98" t="s">
        <v>36</v>
      </c>
      <c r="X16" s="98" t="s">
        <v>37</v>
      </c>
    </row>
    <row r="17" s="80" customFormat="1" ht="27.5" customHeight="1" spans="1:24">
      <c r="A17" s="14">
        <v>13</v>
      </c>
      <c r="B17" s="97"/>
      <c r="C17" s="97"/>
      <c r="D17" s="98"/>
      <c r="E17" s="98"/>
      <c r="F17" s="99"/>
      <c r="G17" s="98"/>
      <c r="H17" s="14"/>
      <c r="I17" s="14"/>
      <c r="J17" s="97"/>
      <c r="K17" s="14"/>
      <c r="L17" s="107"/>
      <c r="M17" s="107">
        <f t="shared" si="0"/>
        <v>0</v>
      </c>
      <c r="N17" s="98"/>
      <c r="O17" s="98"/>
      <c r="P17" s="98"/>
      <c r="Q17" s="107"/>
      <c r="R17" s="98"/>
      <c r="S17" s="107"/>
      <c r="T17" s="107"/>
      <c r="U17" s="107"/>
      <c r="V17" s="107"/>
      <c r="W17" s="98" t="s">
        <v>36</v>
      </c>
      <c r="X17" s="98" t="s">
        <v>37</v>
      </c>
    </row>
    <row r="18" s="80" customFormat="1" ht="27.5" customHeight="1" spans="1:24">
      <c r="A18" s="14">
        <v>14</v>
      </c>
      <c r="B18" s="97"/>
      <c r="C18" s="97"/>
      <c r="D18" s="14"/>
      <c r="E18" s="14"/>
      <c r="F18" s="14"/>
      <c r="G18" s="98"/>
      <c r="H18" s="98"/>
      <c r="I18" s="14"/>
      <c r="J18" s="99"/>
      <c r="K18" s="103"/>
      <c r="L18" s="103"/>
      <c r="M18" s="110">
        <f t="shared" si="0"/>
        <v>0</v>
      </c>
      <c r="N18" s="98"/>
      <c r="O18" s="98"/>
      <c r="P18" s="98"/>
      <c r="Q18" s="100"/>
      <c r="R18" s="100"/>
      <c r="S18" s="100"/>
      <c r="T18" s="107"/>
      <c r="U18" s="107"/>
      <c r="V18" s="107"/>
      <c r="W18" s="98" t="s">
        <v>36</v>
      </c>
      <c r="X18" s="98" t="s">
        <v>37</v>
      </c>
    </row>
    <row r="19" s="80" customFormat="1" ht="27.5" customHeight="1" spans="1:24">
      <c r="A19" s="14">
        <v>15</v>
      </c>
      <c r="B19" s="97"/>
      <c r="C19" s="97"/>
      <c r="D19" s="98"/>
      <c r="E19" s="98"/>
      <c r="F19" s="99"/>
      <c r="G19" s="98"/>
      <c r="H19" s="14"/>
      <c r="I19" s="14"/>
      <c r="J19" s="97"/>
      <c r="K19" s="103"/>
      <c r="L19" s="110"/>
      <c r="M19" s="110">
        <f t="shared" si="0"/>
        <v>0</v>
      </c>
      <c r="N19" s="98"/>
      <c r="O19" s="98"/>
      <c r="P19" s="98"/>
      <c r="Q19" s="110"/>
      <c r="R19" s="100"/>
      <c r="S19" s="110"/>
      <c r="T19" s="107"/>
      <c r="U19" s="107"/>
      <c r="V19" s="107"/>
      <c r="W19" s="98" t="s">
        <v>36</v>
      </c>
      <c r="X19" s="98" t="s">
        <v>37</v>
      </c>
    </row>
    <row r="20" s="80" customFormat="1" ht="27.5" customHeight="1" spans="1:24">
      <c r="A20" s="14">
        <v>16</v>
      </c>
      <c r="B20" s="97"/>
      <c r="C20" s="97"/>
      <c r="D20" s="98"/>
      <c r="E20" s="98"/>
      <c r="F20" s="99"/>
      <c r="G20" s="98"/>
      <c r="H20" s="14"/>
      <c r="I20" s="14"/>
      <c r="J20" s="97"/>
      <c r="K20" s="14"/>
      <c r="L20" s="14"/>
      <c r="M20" s="107">
        <f t="shared" si="0"/>
        <v>0</v>
      </c>
      <c r="N20" s="98"/>
      <c r="O20" s="98"/>
      <c r="P20" s="98"/>
      <c r="Q20" s="14"/>
      <c r="R20" s="98"/>
      <c r="S20" s="14"/>
      <c r="T20" s="14"/>
      <c r="U20" s="14"/>
      <c r="V20" s="107"/>
      <c r="W20" s="98" t="s">
        <v>36</v>
      </c>
      <c r="X20" s="98" t="s">
        <v>37</v>
      </c>
    </row>
    <row r="21" s="80" customFormat="1" ht="27.5" customHeight="1" spans="1:24">
      <c r="A21" s="14">
        <v>17</v>
      </c>
      <c r="B21" s="97"/>
      <c r="C21" s="97"/>
      <c r="D21" s="98"/>
      <c r="E21" s="98"/>
      <c r="F21" s="99"/>
      <c r="G21" s="98"/>
      <c r="H21" s="14"/>
      <c r="I21" s="14"/>
      <c r="J21" s="97"/>
      <c r="K21" s="14"/>
      <c r="L21" s="14"/>
      <c r="M21" s="107">
        <f t="shared" si="0"/>
        <v>0</v>
      </c>
      <c r="N21" s="98"/>
      <c r="O21" s="98"/>
      <c r="P21" s="98"/>
      <c r="Q21" s="14"/>
      <c r="R21" s="98"/>
      <c r="S21" s="14"/>
      <c r="T21" s="14"/>
      <c r="U21" s="14"/>
      <c r="V21" s="107"/>
      <c r="W21" s="98" t="s">
        <v>36</v>
      </c>
      <c r="X21" s="98" t="s">
        <v>37</v>
      </c>
    </row>
    <row r="22" s="80" customFormat="1" ht="27.5" customHeight="1" spans="1:24">
      <c r="A22" s="14">
        <v>18</v>
      </c>
      <c r="B22" s="97"/>
      <c r="C22" s="97"/>
      <c r="D22" s="98"/>
      <c r="E22" s="98"/>
      <c r="F22" s="99"/>
      <c r="G22" s="98"/>
      <c r="H22" s="101"/>
      <c r="I22" s="14"/>
      <c r="J22" s="111"/>
      <c r="K22" s="101"/>
      <c r="L22" s="101"/>
      <c r="M22" s="107">
        <f t="shared" si="0"/>
        <v>0</v>
      </c>
      <c r="N22" s="98"/>
      <c r="O22" s="98"/>
      <c r="P22" s="98"/>
      <c r="Q22" s="14"/>
      <c r="R22" s="98"/>
      <c r="S22" s="14"/>
      <c r="T22" s="14"/>
      <c r="U22" s="14"/>
      <c r="V22" s="107"/>
      <c r="W22" s="98" t="s">
        <v>36</v>
      </c>
      <c r="X22" s="98" t="s">
        <v>37</v>
      </c>
    </row>
    <row r="23" s="80" customFormat="1" ht="27.5" customHeight="1" spans="1:24">
      <c r="A23" s="14">
        <v>19</v>
      </c>
      <c r="B23" s="15"/>
      <c r="C23" s="97"/>
      <c r="D23" s="98"/>
      <c r="E23" s="98"/>
      <c r="F23" s="99"/>
      <c r="G23" s="98"/>
      <c r="H23" s="102"/>
      <c r="I23" s="14"/>
      <c r="J23" s="104"/>
      <c r="K23" s="101"/>
      <c r="L23" s="101"/>
      <c r="M23" s="107">
        <f t="shared" si="0"/>
        <v>0</v>
      </c>
      <c r="N23" s="98"/>
      <c r="O23" s="98"/>
      <c r="P23" s="98"/>
      <c r="Q23" s="98"/>
      <c r="R23" s="98"/>
      <c r="S23" s="98"/>
      <c r="T23" s="14"/>
      <c r="U23" s="14"/>
      <c r="V23" s="107"/>
      <c r="W23" s="98"/>
      <c r="X23" s="98"/>
    </row>
    <row r="24" s="80" customFormat="1" ht="27.5" customHeight="1" spans="1:24">
      <c r="A24" s="14">
        <v>37</v>
      </c>
      <c r="B24" s="15"/>
      <c r="C24" s="97"/>
      <c r="D24" s="98"/>
      <c r="E24" s="98"/>
      <c r="F24" s="99"/>
      <c r="G24" s="98"/>
      <c r="H24" s="102"/>
      <c r="I24" s="14"/>
      <c r="J24" s="104"/>
      <c r="K24" s="101"/>
      <c r="L24" s="101"/>
      <c r="M24" s="107">
        <f t="shared" si="0"/>
        <v>0</v>
      </c>
      <c r="N24" s="98"/>
      <c r="O24" s="98"/>
      <c r="P24" s="98"/>
      <c r="Q24" s="14"/>
      <c r="R24" s="14"/>
      <c r="S24" s="14"/>
      <c r="T24" s="14"/>
      <c r="U24" s="14"/>
      <c r="V24" s="107"/>
      <c r="W24" s="98"/>
      <c r="X24" s="98"/>
    </row>
    <row r="25" s="80" customFormat="1" ht="27.5" customHeight="1" spans="1:24">
      <c r="A25" s="14">
        <v>38</v>
      </c>
      <c r="B25" s="15"/>
      <c r="C25" s="97"/>
      <c r="D25" s="14"/>
      <c r="E25" s="14"/>
      <c r="F25" s="14"/>
      <c r="G25" s="98"/>
      <c r="H25" s="14"/>
      <c r="I25" s="14"/>
      <c r="J25" s="99"/>
      <c r="K25" s="14"/>
      <c r="L25" s="14"/>
      <c r="M25" s="107">
        <f t="shared" si="0"/>
        <v>0</v>
      </c>
      <c r="N25" s="98"/>
      <c r="O25" s="98"/>
      <c r="P25" s="98"/>
      <c r="Q25" s="14"/>
      <c r="R25" s="14"/>
      <c r="S25" s="14"/>
      <c r="T25" s="14"/>
      <c r="U25" s="14"/>
      <c r="V25" s="107"/>
      <c r="W25" s="98"/>
      <c r="X25" s="98"/>
    </row>
    <row r="26" s="80" customFormat="1" ht="27.5" customHeight="1" spans="1:24">
      <c r="A26" s="14">
        <v>39</v>
      </c>
      <c r="B26" s="15"/>
      <c r="C26" s="97"/>
      <c r="D26" s="98"/>
      <c r="E26" s="98"/>
      <c r="F26" s="99"/>
      <c r="G26" s="98"/>
      <c r="H26" s="14"/>
      <c r="I26" s="14"/>
      <c r="J26" s="99"/>
      <c r="K26" s="14"/>
      <c r="L26" s="14"/>
      <c r="M26" s="107">
        <f t="shared" si="0"/>
        <v>0</v>
      </c>
      <c r="N26" s="98"/>
      <c r="O26" s="98"/>
      <c r="P26" s="98"/>
      <c r="Q26" s="14"/>
      <c r="R26" s="14"/>
      <c r="S26" s="14"/>
      <c r="T26" s="14"/>
      <c r="U26" s="14"/>
      <c r="V26" s="107"/>
      <c r="W26" s="98"/>
      <c r="X26" s="98"/>
    </row>
    <row r="27" s="80" customFormat="1" ht="27.5" customHeight="1" spans="1:24">
      <c r="A27" s="14">
        <v>40</v>
      </c>
      <c r="B27" s="15"/>
      <c r="C27" s="97"/>
      <c r="D27" s="98"/>
      <c r="E27" s="98"/>
      <c r="F27" s="99"/>
      <c r="G27" s="98"/>
      <c r="H27" s="14"/>
      <c r="I27" s="14"/>
      <c r="J27" s="99"/>
      <c r="K27" s="14"/>
      <c r="L27" s="14"/>
      <c r="M27" s="107">
        <f t="shared" si="0"/>
        <v>0</v>
      </c>
      <c r="N27" s="98"/>
      <c r="O27" s="98"/>
      <c r="P27" s="98"/>
      <c r="Q27" s="14"/>
      <c r="R27" s="14"/>
      <c r="S27" s="14"/>
      <c r="T27" s="14"/>
      <c r="U27" s="14"/>
      <c r="V27" s="107"/>
      <c r="W27" s="98"/>
      <c r="X27" s="98"/>
    </row>
    <row r="28" s="80" customFormat="1" ht="27.5" customHeight="1" spans="1:24">
      <c r="A28" s="14">
        <v>41</v>
      </c>
      <c r="B28" s="15"/>
      <c r="C28" s="97"/>
      <c r="D28" s="14"/>
      <c r="E28" s="14"/>
      <c r="F28" s="14"/>
      <c r="G28" s="98"/>
      <c r="H28" s="14"/>
      <c r="I28" s="14"/>
      <c r="J28" s="99"/>
      <c r="K28" s="14"/>
      <c r="L28" s="14"/>
      <c r="M28" s="107">
        <f t="shared" si="0"/>
        <v>0</v>
      </c>
      <c r="N28" s="98"/>
      <c r="O28" s="98"/>
      <c r="P28" s="98"/>
      <c r="Q28" s="14"/>
      <c r="R28" s="14"/>
      <c r="S28" s="14"/>
      <c r="T28" s="14"/>
      <c r="U28" s="14"/>
      <c r="V28" s="107"/>
      <c r="W28" s="98"/>
      <c r="X28" s="98"/>
    </row>
    <row r="29" s="80" customFormat="1" ht="27.5" customHeight="1" spans="1:24">
      <c r="A29" s="14">
        <v>42</v>
      </c>
      <c r="B29" s="97"/>
      <c r="C29" s="97"/>
      <c r="D29" s="98"/>
      <c r="E29" s="98"/>
      <c r="F29" s="99"/>
      <c r="G29" s="98"/>
      <c r="H29" s="14"/>
      <c r="I29" s="14"/>
      <c r="J29" s="99"/>
      <c r="K29" s="14"/>
      <c r="L29" s="14"/>
      <c r="M29" s="107">
        <f t="shared" si="0"/>
        <v>0</v>
      </c>
      <c r="N29" s="98"/>
      <c r="O29" s="98"/>
      <c r="P29" s="98"/>
      <c r="Q29" s="14"/>
      <c r="R29" s="14"/>
      <c r="S29" s="14"/>
      <c r="T29" s="14"/>
      <c r="U29" s="14"/>
      <c r="V29" s="107"/>
      <c r="W29" s="98"/>
      <c r="X29" s="98"/>
    </row>
    <row r="30" s="80" customFormat="1" ht="27.5" customHeight="1" spans="1:24">
      <c r="A30" s="14">
        <v>43</v>
      </c>
      <c r="B30" s="97"/>
      <c r="C30" s="97"/>
      <c r="D30" s="98"/>
      <c r="E30" s="98"/>
      <c r="F30" s="99"/>
      <c r="G30" s="98"/>
      <c r="H30" s="14"/>
      <c r="I30" s="14"/>
      <c r="J30" s="97"/>
      <c r="K30" s="14"/>
      <c r="L30" s="14"/>
      <c r="M30" s="107">
        <f t="shared" si="0"/>
        <v>0</v>
      </c>
      <c r="N30" s="98"/>
      <c r="O30" s="98"/>
      <c r="P30" s="98"/>
      <c r="Q30" s="14"/>
      <c r="R30" s="14"/>
      <c r="S30" s="14"/>
      <c r="T30" s="14"/>
      <c r="U30" s="14"/>
      <c r="V30" s="107"/>
      <c r="W30" s="98"/>
      <c r="X30" s="98"/>
    </row>
    <row r="31" s="80" customFormat="1" ht="27.5" customHeight="1" spans="1:24">
      <c r="A31" s="14">
        <v>44</v>
      </c>
      <c r="B31" s="97"/>
      <c r="C31" s="97"/>
      <c r="D31" s="98"/>
      <c r="E31" s="98"/>
      <c r="F31" s="99"/>
      <c r="G31" s="98"/>
      <c r="H31" s="14"/>
      <c r="I31" s="14"/>
      <c r="J31" s="97"/>
      <c r="K31" s="14"/>
      <c r="L31" s="14"/>
      <c r="M31" s="107">
        <f t="shared" si="0"/>
        <v>0</v>
      </c>
      <c r="N31" s="98"/>
      <c r="O31" s="98"/>
      <c r="P31" s="98"/>
      <c r="Q31" s="14"/>
      <c r="R31" s="14"/>
      <c r="S31" s="14"/>
      <c r="T31" s="14"/>
      <c r="U31" s="14"/>
      <c r="V31" s="107"/>
      <c r="W31" s="98"/>
      <c r="X31" s="98"/>
    </row>
    <row r="32" s="80" customFormat="1" ht="27.5" customHeight="1" spans="1:24">
      <c r="A32" s="14">
        <v>45</v>
      </c>
      <c r="B32" s="97"/>
      <c r="C32" s="97"/>
      <c r="D32" s="98"/>
      <c r="E32" s="98"/>
      <c r="F32" s="99"/>
      <c r="G32" s="98"/>
      <c r="H32" s="14"/>
      <c r="I32" s="14"/>
      <c r="J32" s="97"/>
      <c r="K32" s="14"/>
      <c r="L32" s="14"/>
      <c r="M32" s="107">
        <f t="shared" si="0"/>
        <v>0</v>
      </c>
      <c r="N32" s="98"/>
      <c r="O32" s="98"/>
      <c r="P32" s="98"/>
      <c r="Q32" s="14"/>
      <c r="R32" s="14"/>
      <c r="S32" s="14"/>
      <c r="T32" s="14"/>
      <c r="U32" s="14"/>
      <c r="V32" s="107"/>
      <c r="W32" s="98"/>
      <c r="X32" s="98"/>
    </row>
    <row r="33" s="80" customFormat="1" ht="27.5" customHeight="1" spans="1:24">
      <c r="A33" s="14">
        <v>46</v>
      </c>
      <c r="B33" s="97"/>
      <c r="C33" s="97"/>
      <c r="D33" s="98"/>
      <c r="E33" s="98"/>
      <c r="F33" s="99"/>
      <c r="G33" s="98"/>
      <c r="H33" s="14"/>
      <c r="I33" s="14"/>
      <c r="J33" s="97"/>
      <c r="K33" s="14"/>
      <c r="L33" s="14"/>
      <c r="M33" s="107">
        <f t="shared" si="0"/>
        <v>0</v>
      </c>
      <c r="N33" s="98"/>
      <c r="O33" s="98"/>
      <c r="P33" s="98"/>
      <c r="Q33" s="14"/>
      <c r="R33" s="14"/>
      <c r="S33" s="14"/>
      <c r="T33" s="14"/>
      <c r="U33" s="14"/>
      <c r="V33" s="107"/>
      <c r="W33" s="98"/>
      <c r="X33" s="98"/>
    </row>
    <row r="34" s="80" customFormat="1" ht="27.5" customHeight="1" spans="1:24">
      <c r="A34" s="14">
        <v>47</v>
      </c>
      <c r="B34" s="97"/>
      <c r="C34" s="97"/>
      <c r="D34" s="98"/>
      <c r="E34" s="98"/>
      <c r="F34" s="99"/>
      <c r="G34" s="98"/>
      <c r="H34" s="14"/>
      <c r="I34" s="14"/>
      <c r="J34" s="97"/>
      <c r="K34" s="14"/>
      <c r="L34" s="14"/>
      <c r="M34" s="107">
        <f t="shared" si="0"/>
        <v>0</v>
      </c>
      <c r="N34" s="98"/>
      <c r="O34" s="98"/>
      <c r="P34" s="98"/>
      <c r="Q34" s="14"/>
      <c r="R34" s="14"/>
      <c r="S34" s="14"/>
      <c r="T34" s="14"/>
      <c r="U34" s="14"/>
      <c r="V34" s="107"/>
      <c r="W34" s="98"/>
      <c r="X34" s="98"/>
    </row>
    <row r="35" s="80" customFormat="1" ht="27.5" customHeight="1" spans="1:24">
      <c r="A35" s="14">
        <v>77</v>
      </c>
      <c r="B35" s="97"/>
      <c r="C35" s="97"/>
      <c r="D35" s="98"/>
      <c r="E35" s="98"/>
      <c r="F35" s="99"/>
      <c r="G35" s="98"/>
      <c r="H35" s="14"/>
      <c r="I35" s="14"/>
      <c r="J35" s="97"/>
      <c r="K35" s="14"/>
      <c r="L35" s="14"/>
      <c r="M35" s="107">
        <f t="shared" si="0"/>
        <v>0</v>
      </c>
      <c r="N35" s="98"/>
      <c r="O35" s="98"/>
      <c r="P35" s="98"/>
      <c r="Q35" s="14"/>
      <c r="R35" s="14"/>
      <c r="S35" s="14"/>
      <c r="T35" s="14"/>
      <c r="U35" s="14"/>
      <c r="V35" s="107"/>
      <c r="W35" s="98"/>
      <c r="X35" s="98"/>
    </row>
    <row r="36" s="80" customFormat="1" ht="27.5" customHeight="1" spans="1:24">
      <c r="A36" s="14">
        <v>78</v>
      </c>
      <c r="B36" s="97"/>
      <c r="C36" s="97"/>
      <c r="D36" s="14"/>
      <c r="E36" s="14"/>
      <c r="F36" s="14"/>
      <c r="G36" s="98"/>
      <c r="H36" s="14"/>
      <c r="I36" s="14"/>
      <c r="J36" s="97"/>
      <c r="K36" s="14"/>
      <c r="L36" s="14"/>
      <c r="M36" s="107">
        <f t="shared" si="0"/>
        <v>0</v>
      </c>
      <c r="N36" s="98"/>
      <c r="O36" s="98"/>
      <c r="P36" s="98"/>
      <c r="Q36" s="14"/>
      <c r="R36" s="14"/>
      <c r="S36" s="14"/>
      <c r="T36" s="14"/>
      <c r="U36" s="14"/>
      <c r="V36" s="107"/>
      <c r="W36" s="98"/>
      <c r="X36" s="98"/>
    </row>
    <row r="37" s="80" customFormat="1" ht="27.5" customHeight="1" spans="1:24">
      <c r="A37" s="14">
        <v>79</v>
      </c>
      <c r="B37" s="97"/>
      <c r="C37" s="97"/>
      <c r="D37" s="103"/>
      <c r="E37" s="103"/>
      <c r="F37" s="103"/>
      <c r="G37" s="98"/>
      <c r="H37" s="14"/>
      <c r="I37" s="14"/>
      <c r="J37" s="97"/>
      <c r="K37" s="14"/>
      <c r="L37" s="14"/>
      <c r="M37" s="107">
        <f t="shared" si="0"/>
        <v>0</v>
      </c>
      <c r="N37" s="100"/>
      <c r="O37" s="100"/>
      <c r="P37" s="100"/>
      <c r="Q37" s="14"/>
      <c r="R37" s="14"/>
      <c r="S37" s="14"/>
      <c r="T37" s="14"/>
      <c r="U37" s="14"/>
      <c r="V37" s="107"/>
      <c r="W37" s="98"/>
      <c r="X37" s="98"/>
    </row>
    <row r="38" s="80" customFormat="1" ht="27.5" customHeight="1" spans="1:24">
      <c r="A38" s="14">
        <v>80</v>
      </c>
      <c r="B38" s="15"/>
      <c r="C38" s="97"/>
      <c r="D38" s="14"/>
      <c r="E38" s="14"/>
      <c r="F38" s="14"/>
      <c r="G38" s="98"/>
      <c r="H38" s="14"/>
      <c r="I38" s="14"/>
      <c r="J38" s="97"/>
      <c r="K38" s="14"/>
      <c r="L38" s="14"/>
      <c r="M38" s="107">
        <f t="shared" si="0"/>
        <v>0</v>
      </c>
      <c r="N38" s="98"/>
      <c r="O38" s="98"/>
      <c r="P38" s="98"/>
      <c r="Q38" s="14"/>
      <c r="R38" s="14"/>
      <c r="S38" s="14"/>
      <c r="T38" s="14"/>
      <c r="U38" s="14"/>
      <c r="V38" s="107"/>
      <c r="W38" s="98"/>
      <c r="X38" s="98"/>
    </row>
    <row r="39" s="80" customFormat="1" ht="27.5" customHeight="1" spans="1:24">
      <c r="A39" s="14">
        <v>81</v>
      </c>
      <c r="B39" s="15"/>
      <c r="C39" s="97"/>
      <c r="D39" s="14"/>
      <c r="E39" s="14"/>
      <c r="F39" s="14"/>
      <c r="G39" s="14"/>
      <c r="H39" s="14"/>
      <c r="I39" s="14"/>
      <c r="J39" s="97"/>
      <c r="K39" s="14"/>
      <c r="L39" s="14"/>
      <c r="M39" s="107">
        <f t="shared" si="0"/>
        <v>0</v>
      </c>
      <c r="N39" s="112"/>
      <c r="O39" s="112"/>
      <c r="P39" s="112"/>
      <c r="Q39" s="14"/>
      <c r="R39" s="14"/>
      <c r="S39" s="14"/>
      <c r="T39" s="14"/>
      <c r="U39" s="14"/>
      <c r="V39" s="107"/>
      <c r="W39" s="98"/>
      <c r="X39" s="98"/>
    </row>
    <row r="40" s="80" customFormat="1" ht="27.5" customHeight="1" spans="1:24">
      <c r="A40" s="14">
        <v>82</v>
      </c>
      <c r="B40" s="15"/>
      <c r="C40" s="97"/>
      <c r="D40" s="14"/>
      <c r="E40" s="14"/>
      <c r="F40" s="14"/>
      <c r="G40" s="14"/>
      <c r="H40" s="14"/>
      <c r="I40" s="14"/>
      <c r="J40" s="97"/>
      <c r="K40" s="14"/>
      <c r="L40" s="14"/>
      <c r="M40" s="107">
        <f t="shared" si="0"/>
        <v>0</v>
      </c>
      <c r="N40" s="98"/>
      <c r="O40" s="98"/>
      <c r="P40" s="98"/>
      <c r="Q40" s="14"/>
      <c r="R40" s="14"/>
      <c r="S40" s="14"/>
      <c r="T40" s="14"/>
      <c r="U40" s="14"/>
      <c r="V40" s="107"/>
      <c r="W40" s="98"/>
      <c r="X40" s="98"/>
    </row>
    <row r="41" s="80" customFormat="1" ht="27.5" customHeight="1" spans="1:24">
      <c r="A41" s="14">
        <v>83</v>
      </c>
      <c r="B41" s="15"/>
      <c r="C41" s="97"/>
      <c r="D41" s="101"/>
      <c r="E41" s="101"/>
      <c r="F41" s="101"/>
      <c r="G41" s="98"/>
      <c r="H41" s="14"/>
      <c r="I41" s="14"/>
      <c r="J41" s="97"/>
      <c r="K41" s="14"/>
      <c r="L41" s="14"/>
      <c r="M41" s="107">
        <f t="shared" si="0"/>
        <v>0</v>
      </c>
      <c r="N41" s="98"/>
      <c r="O41" s="98"/>
      <c r="P41" s="98"/>
      <c r="Q41" s="14"/>
      <c r="R41" s="14"/>
      <c r="S41" s="14"/>
      <c r="T41" s="14"/>
      <c r="U41" s="14"/>
      <c r="V41" s="107"/>
      <c r="W41" s="98"/>
      <c r="X41" s="98"/>
    </row>
    <row r="42" s="80" customFormat="1" ht="27.5" customHeight="1" spans="1:24">
      <c r="A42" s="14">
        <v>84</v>
      </c>
      <c r="B42" s="15"/>
      <c r="C42" s="97"/>
      <c r="D42" s="101"/>
      <c r="E42" s="101"/>
      <c r="F42" s="101"/>
      <c r="G42" s="98"/>
      <c r="H42" s="14"/>
      <c r="I42" s="14"/>
      <c r="J42" s="97"/>
      <c r="K42" s="14"/>
      <c r="L42" s="14"/>
      <c r="M42" s="107">
        <f t="shared" si="0"/>
        <v>0</v>
      </c>
      <c r="N42" s="98"/>
      <c r="O42" s="98"/>
      <c r="P42" s="98"/>
      <c r="Q42" s="14"/>
      <c r="R42" s="14"/>
      <c r="S42" s="14"/>
      <c r="T42" s="14"/>
      <c r="U42" s="14"/>
      <c r="V42" s="107"/>
      <c r="W42" s="98"/>
      <c r="X42" s="98"/>
    </row>
    <row r="43" s="80" customFormat="1" ht="27.5" customHeight="1" spans="1:24">
      <c r="A43" s="14">
        <v>85</v>
      </c>
      <c r="B43" s="15"/>
      <c r="C43" s="97"/>
      <c r="D43" s="102"/>
      <c r="E43" s="102"/>
      <c r="F43" s="104"/>
      <c r="G43" s="98"/>
      <c r="H43" s="14"/>
      <c r="I43" s="14"/>
      <c r="J43" s="97"/>
      <c r="K43" s="14"/>
      <c r="L43" s="14"/>
      <c r="M43" s="107">
        <f t="shared" si="0"/>
        <v>0</v>
      </c>
      <c r="N43" s="98"/>
      <c r="O43" s="98"/>
      <c r="P43" s="98"/>
      <c r="Q43" s="14"/>
      <c r="R43" s="14"/>
      <c r="S43" s="14"/>
      <c r="T43" s="14"/>
      <c r="U43" s="14"/>
      <c r="V43" s="107"/>
      <c r="W43" s="98"/>
      <c r="X43" s="98"/>
    </row>
    <row r="44" s="80" customFormat="1" ht="27.5" customHeight="1" spans="1:24">
      <c r="A44" s="14">
        <v>86</v>
      </c>
      <c r="B44" s="15"/>
      <c r="C44" s="97"/>
      <c r="D44" s="14"/>
      <c r="E44" s="14"/>
      <c r="F44" s="14"/>
      <c r="G44" s="14"/>
      <c r="H44" s="14"/>
      <c r="I44" s="14"/>
      <c r="J44" s="97"/>
      <c r="K44" s="14"/>
      <c r="L44" s="14"/>
      <c r="M44" s="107">
        <f t="shared" si="0"/>
        <v>0</v>
      </c>
      <c r="N44" s="98"/>
      <c r="O44" s="98"/>
      <c r="P44" s="98"/>
      <c r="Q44" s="14"/>
      <c r="R44" s="14"/>
      <c r="S44" s="14"/>
      <c r="T44" s="14"/>
      <c r="U44" s="14"/>
      <c r="V44" s="107"/>
      <c r="W44" s="98"/>
      <c r="X44" s="98"/>
    </row>
    <row r="45" s="80" customFormat="1" ht="27.5" customHeight="1" spans="1:24">
      <c r="A45" s="14">
        <v>87</v>
      </c>
      <c r="B45" s="15"/>
      <c r="C45" s="97"/>
      <c r="D45" s="14"/>
      <c r="E45" s="14"/>
      <c r="F45" s="14"/>
      <c r="G45" s="14"/>
      <c r="H45" s="14"/>
      <c r="I45" s="14"/>
      <c r="J45" s="97"/>
      <c r="K45" s="14"/>
      <c r="L45" s="14"/>
      <c r="M45" s="107">
        <f t="shared" si="0"/>
        <v>0</v>
      </c>
      <c r="N45" s="98"/>
      <c r="O45" s="98"/>
      <c r="P45" s="98"/>
      <c r="Q45" s="14"/>
      <c r="R45" s="14"/>
      <c r="S45" s="14"/>
      <c r="T45" s="14"/>
      <c r="U45" s="14"/>
      <c r="V45" s="107"/>
      <c r="W45" s="98"/>
      <c r="X45" s="98"/>
    </row>
    <row r="46" s="80" customFormat="1" ht="27.5" customHeight="1" spans="1:24">
      <c r="A46" s="14">
        <v>88</v>
      </c>
      <c r="B46" s="15"/>
      <c r="C46" s="97"/>
      <c r="D46" s="14"/>
      <c r="E46" s="14"/>
      <c r="F46" s="14"/>
      <c r="G46" s="14"/>
      <c r="H46" s="14"/>
      <c r="I46" s="14"/>
      <c r="J46" s="97"/>
      <c r="K46" s="14"/>
      <c r="L46" s="14"/>
      <c r="M46" s="107">
        <f t="shared" si="0"/>
        <v>0</v>
      </c>
      <c r="N46" s="98"/>
      <c r="O46" s="98"/>
      <c r="P46" s="98"/>
      <c r="Q46" s="14"/>
      <c r="R46" s="14"/>
      <c r="S46" s="14"/>
      <c r="T46" s="14"/>
      <c r="U46" s="14"/>
      <c r="V46" s="107"/>
      <c r="W46" s="98"/>
      <c r="X46" s="98"/>
    </row>
    <row r="47" s="80" customFormat="1" ht="27.5" customHeight="1" spans="1:24">
      <c r="A47" s="14">
        <v>89</v>
      </c>
      <c r="B47" s="15"/>
      <c r="C47" s="97"/>
      <c r="D47" s="14"/>
      <c r="E47" s="14"/>
      <c r="F47" s="14"/>
      <c r="G47" s="14"/>
      <c r="H47" s="14"/>
      <c r="I47" s="14"/>
      <c r="J47" s="97"/>
      <c r="K47" s="14"/>
      <c r="L47" s="14"/>
      <c r="M47" s="107">
        <f t="shared" si="0"/>
        <v>0</v>
      </c>
      <c r="N47" s="98"/>
      <c r="O47" s="98"/>
      <c r="P47" s="98"/>
      <c r="Q47" s="14"/>
      <c r="R47" s="14"/>
      <c r="S47" s="14"/>
      <c r="T47" s="14"/>
      <c r="U47" s="14"/>
      <c r="V47" s="107"/>
      <c r="W47" s="98"/>
      <c r="X47" s="98"/>
    </row>
    <row r="48" s="80" customFormat="1" ht="27.5" customHeight="1" spans="1:24">
      <c r="A48" s="14">
        <v>35</v>
      </c>
      <c r="B48" s="15"/>
      <c r="C48" s="97"/>
      <c r="D48" s="14"/>
      <c r="E48" s="14"/>
      <c r="F48" s="14"/>
      <c r="G48" s="14"/>
      <c r="H48" s="14"/>
      <c r="I48" s="14"/>
      <c r="J48" s="97"/>
      <c r="K48" s="14"/>
      <c r="L48" s="14"/>
      <c r="M48" s="107">
        <f t="shared" si="0"/>
        <v>0</v>
      </c>
      <c r="N48" s="98"/>
      <c r="O48" s="98"/>
      <c r="P48" s="98"/>
      <c r="Q48" s="14"/>
      <c r="R48" s="14"/>
      <c r="S48" s="14"/>
      <c r="T48" s="14"/>
      <c r="U48" s="14"/>
      <c r="V48" s="14"/>
      <c r="W48" s="98"/>
      <c r="X48" s="98"/>
    </row>
    <row r="49" s="80" customFormat="1" ht="27.5" customHeight="1" spans="1:24">
      <c r="A49" s="14">
        <v>36</v>
      </c>
      <c r="B49" s="15"/>
      <c r="C49" s="97"/>
      <c r="D49" s="98"/>
      <c r="E49" s="98"/>
      <c r="F49" s="98"/>
      <c r="G49" s="98"/>
      <c r="H49" s="14"/>
      <c r="I49" s="14"/>
      <c r="J49" s="97"/>
      <c r="K49" s="14"/>
      <c r="L49" s="14"/>
      <c r="M49" s="107">
        <f t="shared" si="0"/>
        <v>0</v>
      </c>
      <c r="N49" s="98"/>
      <c r="O49" s="98"/>
      <c r="P49" s="98"/>
      <c r="Q49" s="14"/>
      <c r="R49" s="14"/>
      <c r="S49" s="14"/>
      <c r="T49" s="14"/>
      <c r="U49" s="14"/>
      <c r="V49" s="14"/>
      <c r="W49" s="98"/>
      <c r="X49" s="98"/>
    </row>
    <row r="50" s="80" customFormat="1" ht="27.5" customHeight="1" spans="1:24">
      <c r="A50" s="14">
        <v>37</v>
      </c>
      <c r="B50" s="15"/>
      <c r="C50" s="97"/>
      <c r="D50" s="14"/>
      <c r="E50" s="14"/>
      <c r="F50" s="14"/>
      <c r="G50" s="14"/>
      <c r="H50" s="14"/>
      <c r="I50" s="14"/>
      <c r="J50" s="97"/>
      <c r="K50" s="14"/>
      <c r="L50" s="14"/>
      <c r="M50" s="107">
        <f t="shared" si="0"/>
        <v>0</v>
      </c>
      <c r="N50" s="98"/>
      <c r="O50" s="98"/>
      <c r="P50" s="98"/>
      <c r="Q50" s="14"/>
      <c r="R50" s="14"/>
      <c r="S50" s="14"/>
      <c r="T50" s="14"/>
      <c r="U50" s="14"/>
      <c r="V50" s="14"/>
      <c r="W50" s="98"/>
      <c r="X50" s="98"/>
    </row>
    <row r="51" s="80" customFormat="1" ht="27.5" customHeight="1" spans="1:24">
      <c r="A51" s="14">
        <v>38</v>
      </c>
      <c r="B51" s="15"/>
      <c r="C51" s="97"/>
      <c r="D51" s="14"/>
      <c r="E51" s="14"/>
      <c r="F51" s="14"/>
      <c r="G51" s="14"/>
      <c r="H51" s="14"/>
      <c r="I51" s="14"/>
      <c r="J51" s="97"/>
      <c r="K51" s="14"/>
      <c r="L51" s="14"/>
      <c r="M51" s="107">
        <f t="shared" si="0"/>
        <v>0</v>
      </c>
      <c r="N51" s="98"/>
      <c r="O51" s="98"/>
      <c r="P51" s="98"/>
      <c r="Q51" s="14"/>
      <c r="R51" s="14"/>
      <c r="S51" s="14"/>
      <c r="T51" s="14"/>
      <c r="U51" s="14"/>
      <c r="V51" s="14"/>
      <c r="W51" s="98"/>
      <c r="X51" s="98"/>
    </row>
    <row r="52" s="80" customFormat="1" ht="27.5" customHeight="1" spans="1:24">
      <c r="A52" s="14">
        <v>39</v>
      </c>
      <c r="B52" s="15"/>
      <c r="C52" s="97"/>
      <c r="D52" s="14"/>
      <c r="E52" s="14"/>
      <c r="F52" s="14"/>
      <c r="G52" s="14"/>
      <c r="H52" s="14"/>
      <c r="I52" s="14"/>
      <c r="J52" s="97"/>
      <c r="K52" s="14"/>
      <c r="L52" s="14"/>
      <c r="M52" s="107">
        <f t="shared" si="0"/>
        <v>0</v>
      </c>
      <c r="N52" s="98"/>
      <c r="O52" s="98"/>
      <c r="P52" s="98"/>
      <c r="Q52" s="14"/>
      <c r="R52" s="14"/>
      <c r="S52" s="14"/>
      <c r="T52" s="14"/>
      <c r="U52" s="14"/>
      <c r="V52" s="14"/>
      <c r="W52" s="98"/>
      <c r="X52" s="98"/>
    </row>
    <row r="53" s="80" customFormat="1" ht="27.5" customHeight="1" spans="1:24">
      <c r="A53" s="14">
        <v>40</v>
      </c>
      <c r="B53" s="15"/>
      <c r="C53" s="97"/>
      <c r="D53" s="14"/>
      <c r="E53" s="14"/>
      <c r="F53" s="14"/>
      <c r="G53" s="98"/>
      <c r="H53" s="14"/>
      <c r="I53" s="14"/>
      <c r="J53" s="97"/>
      <c r="K53" s="14"/>
      <c r="L53" s="14"/>
      <c r="M53" s="107">
        <f t="shared" si="0"/>
        <v>0</v>
      </c>
      <c r="N53" s="98"/>
      <c r="O53" s="98"/>
      <c r="P53" s="98"/>
      <c r="Q53" s="14"/>
      <c r="R53" s="14"/>
      <c r="S53" s="14"/>
      <c r="T53" s="14"/>
      <c r="U53" s="14"/>
      <c r="V53" s="14"/>
      <c r="W53" s="98"/>
      <c r="X53" s="98"/>
    </row>
    <row r="54" s="80" customFormat="1" ht="27.5" customHeight="1" spans="1:24">
      <c r="A54" s="14">
        <v>41</v>
      </c>
      <c r="B54" s="15"/>
      <c r="C54" s="97"/>
      <c r="D54" s="98"/>
      <c r="E54" s="98"/>
      <c r="F54" s="99"/>
      <c r="G54" s="98"/>
      <c r="H54" s="14"/>
      <c r="I54" s="14"/>
      <c r="J54" s="97"/>
      <c r="K54" s="14"/>
      <c r="L54" s="14"/>
      <c r="M54" s="107">
        <f t="shared" si="0"/>
        <v>0</v>
      </c>
      <c r="N54" s="98"/>
      <c r="O54" s="98"/>
      <c r="P54" s="98"/>
      <c r="Q54" s="14"/>
      <c r="R54" s="14"/>
      <c r="S54" s="14"/>
      <c r="T54" s="14"/>
      <c r="U54" s="14"/>
      <c r="V54" s="14"/>
      <c r="W54" s="98"/>
      <c r="X54" s="98"/>
    </row>
    <row r="55" s="80" customFormat="1" ht="27.5" customHeight="1" spans="1:24">
      <c r="A55" s="14">
        <v>42</v>
      </c>
      <c r="B55" s="15"/>
      <c r="C55" s="97"/>
      <c r="D55" s="98"/>
      <c r="E55" s="98"/>
      <c r="F55" s="99"/>
      <c r="G55" s="98"/>
      <c r="H55" s="14"/>
      <c r="I55" s="14"/>
      <c r="J55" s="97"/>
      <c r="K55" s="14"/>
      <c r="L55" s="14"/>
      <c r="M55" s="107">
        <f t="shared" si="0"/>
        <v>0</v>
      </c>
      <c r="N55" s="98"/>
      <c r="O55" s="98"/>
      <c r="P55" s="98"/>
      <c r="Q55" s="14"/>
      <c r="R55" s="14"/>
      <c r="S55" s="14"/>
      <c r="T55" s="14"/>
      <c r="U55" s="14"/>
      <c r="V55" s="14"/>
      <c r="W55" s="98"/>
      <c r="X55" s="98"/>
    </row>
    <row r="56" s="80" customFormat="1" ht="27.5" customHeight="1" spans="1:24">
      <c r="A56" s="14">
        <v>43</v>
      </c>
      <c r="B56" s="15"/>
      <c r="C56" s="97"/>
      <c r="D56" s="14"/>
      <c r="E56" s="14"/>
      <c r="F56" s="14"/>
      <c r="G56" s="98"/>
      <c r="H56" s="14"/>
      <c r="I56" s="14"/>
      <c r="J56" s="97"/>
      <c r="K56" s="14"/>
      <c r="L56" s="14"/>
      <c r="M56" s="107">
        <f t="shared" si="0"/>
        <v>0</v>
      </c>
      <c r="N56" s="98"/>
      <c r="O56" s="98"/>
      <c r="P56" s="98"/>
      <c r="Q56" s="14"/>
      <c r="R56" s="14"/>
      <c r="S56" s="14"/>
      <c r="T56" s="14"/>
      <c r="U56" s="14"/>
      <c r="V56" s="14"/>
      <c r="W56" s="98"/>
      <c r="X56" s="98"/>
    </row>
    <row r="57" s="80" customFormat="1" ht="27.5" customHeight="1" spans="1:24">
      <c r="A57" s="14">
        <v>44</v>
      </c>
      <c r="B57" s="15"/>
      <c r="C57" s="97"/>
      <c r="D57" s="14"/>
      <c r="E57" s="14"/>
      <c r="F57" s="14"/>
      <c r="G57" s="98"/>
      <c r="H57" s="14"/>
      <c r="I57" s="14"/>
      <c r="J57" s="97"/>
      <c r="K57" s="14"/>
      <c r="L57" s="14"/>
      <c r="M57" s="107">
        <f t="shared" si="0"/>
        <v>0</v>
      </c>
      <c r="N57" s="98"/>
      <c r="O57" s="98"/>
      <c r="P57" s="98"/>
      <c r="Q57" s="14"/>
      <c r="R57" s="14"/>
      <c r="S57" s="14"/>
      <c r="T57" s="14"/>
      <c r="U57" s="14"/>
      <c r="V57" s="14"/>
      <c r="W57" s="98"/>
      <c r="X57" s="98"/>
    </row>
    <row r="58" s="80" customFormat="1" ht="27.5" customHeight="1" spans="1:23">
      <c r="A58" s="14">
        <v>45</v>
      </c>
      <c r="B58" s="83" t="s">
        <v>57</v>
      </c>
      <c r="C58" s="105"/>
      <c r="D58" s="83"/>
      <c r="E58" s="83"/>
      <c r="F58" s="83"/>
      <c r="G58" s="83"/>
      <c r="H58" s="83"/>
      <c r="I58" s="83"/>
      <c r="J58" s="105"/>
      <c r="K58" s="83"/>
      <c r="L58" s="83"/>
      <c r="M58" s="83"/>
      <c r="N58" s="98"/>
      <c r="O58" s="98"/>
      <c r="P58" s="98"/>
      <c r="Q58" s="83"/>
      <c r="R58" s="83"/>
      <c r="S58" s="83"/>
      <c r="T58" s="83"/>
      <c r="U58" s="83"/>
      <c r="V58" s="83"/>
      <c r="W58" s="83"/>
    </row>
    <row r="59" s="80" customFormat="1" spans="1:23">
      <c r="A59" s="14">
        <v>46</v>
      </c>
      <c r="B59" s="83"/>
      <c r="C59" s="105"/>
      <c r="D59" s="83"/>
      <c r="E59" s="83"/>
      <c r="F59" s="83"/>
      <c r="G59" s="83"/>
      <c r="H59" s="83"/>
      <c r="I59" s="83"/>
      <c r="J59" s="105"/>
      <c r="K59" s="83"/>
      <c r="L59" s="83"/>
      <c r="M59" s="83"/>
      <c r="N59" s="14"/>
      <c r="O59" s="14"/>
      <c r="P59" s="14"/>
      <c r="Q59" s="83"/>
      <c r="R59" s="83"/>
      <c r="S59" s="83"/>
      <c r="T59" s="83"/>
      <c r="U59" s="83"/>
      <c r="V59" s="83"/>
      <c r="W59" s="83"/>
    </row>
    <row r="60" s="80" customFormat="1" spans="1:23">
      <c r="A60" s="14">
        <v>47</v>
      </c>
      <c r="B60" s="83"/>
      <c r="C60" s="105"/>
      <c r="D60" s="83"/>
      <c r="E60" s="83"/>
      <c r="F60" s="83"/>
      <c r="G60" s="83"/>
      <c r="H60" s="83"/>
      <c r="I60" s="83"/>
      <c r="J60" s="105"/>
      <c r="K60" s="83"/>
      <c r="L60" s="83"/>
      <c r="M60" s="83"/>
      <c r="N60" s="98"/>
      <c r="O60" s="98"/>
      <c r="P60" s="98"/>
      <c r="Q60" s="83"/>
      <c r="R60" s="83"/>
      <c r="S60" s="83"/>
      <c r="T60" s="83"/>
      <c r="U60" s="83"/>
      <c r="V60" s="83"/>
      <c r="W60" s="83"/>
    </row>
    <row r="61" s="80" customFormat="1" spans="1:23">
      <c r="A61" s="14">
        <v>48</v>
      </c>
      <c r="B61" s="83"/>
      <c r="C61" s="105"/>
      <c r="D61" s="83"/>
      <c r="E61" s="83"/>
      <c r="F61" s="83"/>
      <c r="G61" s="83"/>
      <c r="H61" s="83"/>
      <c r="I61" s="83"/>
      <c r="J61" s="105"/>
      <c r="K61" s="83"/>
      <c r="L61" s="83"/>
      <c r="M61" s="83"/>
      <c r="N61" s="98"/>
      <c r="O61" s="98"/>
      <c r="P61" s="98"/>
      <c r="Q61" s="83"/>
      <c r="R61" s="83"/>
      <c r="S61" s="83"/>
      <c r="T61" s="83"/>
      <c r="U61" s="83"/>
      <c r="V61" s="83"/>
      <c r="W61" s="83"/>
    </row>
    <row r="62" s="80" customFormat="1" spans="1:23">
      <c r="A62" s="14">
        <v>49</v>
      </c>
      <c r="B62" s="83"/>
      <c r="C62" s="105"/>
      <c r="D62" s="83"/>
      <c r="E62" s="83"/>
      <c r="F62" s="83"/>
      <c r="G62" s="83"/>
      <c r="H62" s="83"/>
      <c r="I62" s="83"/>
      <c r="J62" s="105"/>
      <c r="K62" s="83"/>
      <c r="L62" s="83"/>
      <c r="M62" s="83"/>
      <c r="N62" s="98"/>
      <c r="O62" s="98"/>
      <c r="P62" s="98"/>
      <c r="Q62" s="83"/>
      <c r="R62" s="83"/>
      <c r="S62" s="83"/>
      <c r="T62" s="83"/>
      <c r="U62" s="83"/>
      <c r="V62" s="83"/>
      <c r="W62" s="83"/>
    </row>
    <row r="63" s="80" customFormat="1" spans="1:23">
      <c r="A63" s="14">
        <v>50</v>
      </c>
      <c r="B63" s="83"/>
      <c r="C63" s="105"/>
      <c r="D63" s="83"/>
      <c r="E63" s="83"/>
      <c r="F63" s="83"/>
      <c r="G63" s="83"/>
      <c r="H63" s="83"/>
      <c r="I63" s="83"/>
      <c r="J63" s="105"/>
      <c r="K63" s="83"/>
      <c r="L63" s="83"/>
      <c r="M63" s="83"/>
      <c r="N63" s="98"/>
      <c r="O63" s="98"/>
      <c r="P63" s="98"/>
      <c r="Q63" s="83"/>
      <c r="R63" s="83"/>
      <c r="S63" s="83"/>
      <c r="T63" s="83"/>
      <c r="U63" s="83"/>
      <c r="V63" s="83"/>
      <c r="W63" s="83"/>
    </row>
    <row r="64" s="80" customFormat="1" spans="1:23">
      <c r="A64" s="14">
        <v>51</v>
      </c>
      <c r="B64" s="83"/>
      <c r="C64" s="105"/>
      <c r="D64" s="83"/>
      <c r="E64" s="83"/>
      <c r="F64" s="83"/>
      <c r="G64" s="83"/>
      <c r="H64" s="83"/>
      <c r="I64" s="83"/>
      <c r="J64" s="105"/>
      <c r="K64" s="83"/>
      <c r="L64" s="83"/>
      <c r="M64" s="83"/>
      <c r="N64" s="98"/>
      <c r="O64" s="98"/>
      <c r="P64" s="98"/>
      <c r="Q64" s="83"/>
      <c r="R64" s="83"/>
      <c r="S64" s="83"/>
      <c r="T64" s="83"/>
      <c r="U64" s="83"/>
      <c r="V64" s="83"/>
      <c r="W64" s="83"/>
    </row>
    <row r="65" s="80" customFormat="1" spans="1:23">
      <c r="A65" s="14">
        <v>52</v>
      </c>
      <c r="B65" s="83"/>
      <c r="C65" s="105"/>
      <c r="D65" s="83"/>
      <c r="E65" s="83"/>
      <c r="F65" s="83"/>
      <c r="G65" s="83"/>
      <c r="H65" s="83"/>
      <c r="I65" s="83"/>
      <c r="J65" s="105"/>
      <c r="K65" s="83"/>
      <c r="L65" s="83"/>
      <c r="M65" s="83"/>
      <c r="N65" s="98"/>
      <c r="O65" s="98"/>
      <c r="P65" s="98"/>
      <c r="Q65" s="83"/>
      <c r="R65" s="83"/>
      <c r="S65" s="83"/>
      <c r="T65" s="83"/>
      <c r="U65" s="83"/>
      <c r="V65" s="83"/>
      <c r="W65" s="83"/>
    </row>
    <row r="66" s="80" customFormat="1" spans="1:23">
      <c r="A66" s="14">
        <v>53</v>
      </c>
      <c r="B66" s="83"/>
      <c r="C66" s="105"/>
      <c r="D66" s="83"/>
      <c r="E66" s="83"/>
      <c r="F66" s="83"/>
      <c r="G66" s="83"/>
      <c r="H66" s="83"/>
      <c r="I66" s="83"/>
      <c r="J66" s="105"/>
      <c r="K66" s="83"/>
      <c r="L66" s="83"/>
      <c r="M66" s="83"/>
      <c r="N66" s="98"/>
      <c r="O66" s="98"/>
      <c r="P66" s="98"/>
      <c r="Q66" s="83"/>
      <c r="R66" s="83"/>
      <c r="S66" s="83"/>
      <c r="T66" s="83"/>
      <c r="U66" s="83"/>
      <c r="V66" s="83"/>
      <c r="W66" s="83"/>
    </row>
    <row r="67" s="80" customFormat="1" spans="1:23">
      <c r="A67" s="83"/>
      <c r="B67" s="83"/>
      <c r="C67" s="105"/>
      <c r="D67" s="83"/>
      <c r="E67" s="83"/>
      <c r="F67" s="83"/>
      <c r="G67" s="83"/>
      <c r="H67" s="83"/>
      <c r="I67" s="83"/>
      <c r="J67" s="105"/>
      <c r="K67" s="83"/>
      <c r="L67" s="83"/>
      <c r="M67" s="83"/>
      <c r="N67" s="98"/>
      <c r="O67" s="98"/>
      <c r="P67" s="98"/>
      <c r="Q67" s="83"/>
      <c r="R67" s="83"/>
      <c r="S67" s="83"/>
      <c r="T67" s="83"/>
      <c r="U67" s="83"/>
      <c r="V67" s="83"/>
      <c r="W67" s="83"/>
    </row>
    <row r="68" s="80" customFormat="1" spans="1:23">
      <c r="A68" s="83"/>
      <c r="B68" s="83"/>
      <c r="C68" s="105"/>
      <c r="D68" s="83"/>
      <c r="E68" s="83"/>
      <c r="F68" s="83"/>
      <c r="G68" s="83"/>
      <c r="H68" s="83"/>
      <c r="I68" s="83"/>
      <c r="J68" s="105"/>
      <c r="K68" s="83"/>
      <c r="L68" s="83"/>
      <c r="M68" s="83"/>
      <c r="N68" s="98"/>
      <c r="O68" s="98"/>
      <c r="P68" s="98"/>
      <c r="Q68" s="83"/>
      <c r="R68" s="83"/>
      <c r="S68" s="83"/>
      <c r="T68" s="83"/>
      <c r="U68" s="83"/>
      <c r="V68" s="83"/>
      <c r="W68" s="83"/>
    </row>
    <row r="69" s="80" customFormat="1" spans="1:23">
      <c r="A69" s="83"/>
      <c r="B69" s="83"/>
      <c r="C69" s="105"/>
      <c r="D69" s="83"/>
      <c r="E69" s="83"/>
      <c r="F69" s="83"/>
      <c r="G69" s="83"/>
      <c r="H69" s="83"/>
      <c r="I69" s="83"/>
      <c r="J69" s="105"/>
      <c r="K69" s="83"/>
      <c r="L69" s="83"/>
      <c r="M69" s="83"/>
      <c r="N69" s="98"/>
      <c r="O69" s="98"/>
      <c r="P69" s="98"/>
      <c r="Q69" s="83"/>
      <c r="R69" s="83"/>
      <c r="S69" s="83"/>
      <c r="T69" s="83"/>
      <c r="U69" s="83"/>
      <c r="V69" s="83"/>
      <c r="W69" s="83"/>
    </row>
    <row r="70" s="80" customFormat="1" spans="1:23">
      <c r="A70" s="83"/>
      <c r="B70" s="83"/>
      <c r="C70" s="105"/>
      <c r="D70" s="83"/>
      <c r="E70" s="83"/>
      <c r="F70" s="83"/>
      <c r="G70" s="83"/>
      <c r="H70" s="83"/>
      <c r="I70" s="83"/>
      <c r="J70" s="105"/>
      <c r="K70" s="83"/>
      <c r="L70" s="83"/>
      <c r="M70" s="83"/>
      <c r="N70" s="98"/>
      <c r="O70" s="98"/>
      <c r="P70" s="98"/>
      <c r="Q70" s="83"/>
      <c r="R70" s="83"/>
      <c r="S70" s="83"/>
      <c r="T70" s="83"/>
      <c r="U70" s="83"/>
      <c r="V70" s="83"/>
      <c r="W70" s="83"/>
    </row>
    <row r="71" s="80" customFormat="1" spans="1:23">
      <c r="A71" s="83"/>
      <c r="B71" s="83"/>
      <c r="C71" s="105"/>
      <c r="D71" s="83"/>
      <c r="E71" s="83"/>
      <c r="F71" s="83"/>
      <c r="G71" s="83"/>
      <c r="H71" s="83"/>
      <c r="I71" s="83"/>
      <c r="J71" s="105"/>
      <c r="K71" s="83"/>
      <c r="L71" s="83"/>
      <c r="M71" s="83"/>
      <c r="N71" s="98"/>
      <c r="O71" s="98"/>
      <c r="P71" s="98"/>
      <c r="Q71" s="83"/>
      <c r="R71" s="83"/>
      <c r="S71" s="83"/>
      <c r="T71" s="83"/>
      <c r="U71" s="83"/>
      <c r="V71" s="83"/>
      <c r="W71" s="83"/>
    </row>
    <row r="72" s="80" customFormat="1" spans="1:16">
      <c r="A72" s="83"/>
      <c r="C72" s="84"/>
      <c r="J72" s="84"/>
      <c r="N72" s="98"/>
      <c r="O72" s="98"/>
      <c r="P72" s="98"/>
    </row>
    <row r="73" s="80" customFormat="1" spans="1:16">
      <c r="A73" s="83"/>
      <c r="C73" s="84"/>
      <c r="J73" s="84"/>
      <c r="N73" s="98"/>
      <c r="O73" s="98"/>
      <c r="P73" s="98"/>
    </row>
    <row r="74" s="80" customFormat="1" spans="1:16">
      <c r="A74" s="83"/>
      <c r="C74" s="84"/>
      <c r="N74" s="98"/>
      <c r="O74" s="98"/>
      <c r="P74" s="98"/>
    </row>
    <row r="75" s="80" customFormat="1" spans="1:16">
      <c r="A75" s="83"/>
      <c r="C75" s="84"/>
      <c r="N75" s="98"/>
      <c r="O75" s="98"/>
      <c r="P75" s="98"/>
    </row>
    <row r="76" s="80" customFormat="1" spans="1:16">
      <c r="A76" s="83"/>
      <c r="C76" s="84"/>
      <c r="N76" s="98"/>
      <c r="O76" s="98"/>
      <c r="P76" s="98"/>
    </row>
    <row r="77" s="80" customFormat="1" spans="1:16">
      <c r="A77" s="83"/>
      <c r="C77" s="84"/>
      <c r="N77" s="98"/>
      <c r="O77" s="98"/>
      <c r="P77" s="98"/>
    </row>
    <row r="78" s="80" customFormat="1" spans="1:16">
      <c r="A78" s="83"/>
      <c r="C78" s="84"/>
      <c r="N78" s="98"/>
      <c r="O78" s="98"/>
      <c r="P78" s="98"/>
    </row>
    <row r="79" s="80" customFormat="1" spans="1:16">
      <c r="A79" s="83"/>
      <c r="C79" s="84"/>
      <c r="N79" s="14"/>
      <c r="O79" s="14"/>
      <c r="P79" s="14"/>
    </row>
    <row r="80" s="80" customFormat="1" spans="1:16">
      <c r="A80" s="83"/>
      <c r="C80" s="84"/>
      <c r="N80" s="98"/>
      <c r="O80" s="98"/>
      <c r="P80" s="98"/>
    </row>
    <row r="81" s="80" customFormat="1" spans="1:16">
      <c r="A81" s="83"/>
      <c r="C81" s="84"/>
      <c r="N81" s="98"/>
      <c r="O81" s="98"/>
      <c r="P81" s="98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AE101"/>
  <sheetViews>
    <sheetView topLeftCell="G1" workbookViewId="0">
      <selection activeCell="I6" sqref="I6"/>
    </sheetView>
  </sheetViews>
  <sheetFormatPr defaultColWidth="9" defaultRowHeight="13.5"/>
  <cols>
    <col min="6" max="6" width="12.625" customWidth="1"/>
    <col min="12" max="12" width="13.875" customWidth="1"/>
  </cols>
  <sheetData>
    <row r="1" ht="46" customHeight="1" spans="7:31">
      <c r="G1" s="55" t="s">
        <v>58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75"/>
      <c r="AD1" s="75"/>
      <c r="AE1" s="75"/>
    </row>
    <row r="2" ht="20.25" spans="7:31">
      <c r="G2" s="56"/>
      <c r="H2" s="57" t="s">
        <v>59</v>
      </c>
      <c r="I2" s="66"/>
      <c r="J2" s="66"/>
      <c r="K2" s="66"/>
      <c r="L2" s="66"/>
      <c r="M2" s="66"/>
      <c r="N2" s="66"/>
      <c r="O2" s="66"/>
      <c r="P2" s="66"/>
      <c r="Q2" s="66"/>
      <c r="R2" s="70"/>
      <c r="S2" s="66"/>
      <c r="T2" s="66"/>
      <c r="U2" s="66"/>
      <c r="V2" s="66"/>
      <c r="W2" s="66"/>
      <c r="X2" s="66"/>
      <c r="Y2" s="66"/>
      <c r="Z2" s="66"/>
      <c r="AA2" s="66"/>
      <c r="AB2" s="76"/>
      <c r="AC2" s="75"/>
      <c r="AD2" s="75"/>
      <c r="AE2" s="75"/>
    </row>
    <row r="3" ht="18.75" spans="7:31">
      <c r="G3" s="58" t="s">
        <v>2</v>
      </c>
      <c r="H3" s="59" t="s">
        <v>3</v>
      </c>
      <c r="I3" s="59" t="s">
        <v>4</v>
      </c>
      <c r="J3" s="59"/>
      <c r="K3" s="59"/>
      <c r="L3" s="59"/>
      <c r="M3" s="59"/>
      <c r="N3" s="59" t="s">
        <v>5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" t="s">
        <v>6</v>
      </c>
      <c r="AA3" s="6"/>
      <c r="AB3" s="6"/>
      <c r="AC3" s="6" t="s">
        <v>7</v>
      </c>
      <c r="AD3" s="6" t="s">
        <v>8</v>
      </c>
      <c r="AE3" s="6" t="s">
        <v>60</v>
      </c>
    </row>
    <row r="4" ht="18.75" spans="7:31">
      <c r="G4" s="60"/>
      <c r="H4" s="59" t="s">
        <v>61</v>
      </c>
      <c r="I4" s="59" t="s">
        <v>10</v>
      </c>
      <c r="J4" s="59" t="s">
        <v>62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16</v>
      </c>
      <c r="P4" s="59" t="s">
        <v>17</v>
      </c>
      <c r="Q4" s="59" t="s">
        <v>63</v>
      </c>
      <c r="R4" s="59" t="s">
        <v>64</v>
      </c>
      <c r="S4" s="59" t="s">
        <v>65</v>
      </c>
      <c r="T4" s="71" t="s">
        <v>21</v>
      </c>
      <c r="U4" s="71" t="s">
        <v>22</v>
      </c>
      <c r="V4" s="71" t="s">
        <v>23</v>
      </c>
      <c r="W4" s="71" t="s">
        <v>24</v>
      </c>
      <c r="X4" s="71" t="s">
        <v>25</v>
      </c>
      <c r="Y4" s="71" t="s">
        <v>26</v>
      </c>
      <c r="Z4" s="71" t="s">
        <v>27</v>
      </c>
      <c r="AA4" s="71" t="s">
        <v>28</v>
      </c>
      <c r="AB4" s="71" t="s">
        <v>29</v>
      </c>
      <c r="AC4" s="71"/>
      <c r="AD4" s="71"/>
      <c r="AE4" s="71"/>
    </row>
    <row r="5" ht="14.25" spans="7:31">
      <c r="G5" s="61">
        <v>1</v>
      </c>
      <c r="H5" s="62">
        <v>0.979861111111111</v>
      </c>
      <c r="I5" s="67" t="s">
        <v>66</v>
      </c>
      <c r="J5" s="67" t="s">
        <v>67</v>
      </c>
      <c r="K5" s="67" t="s">
        <v>67</v>
      </c>
      <c r="L5" s="67">
        <v>18754766561</v>
      </c>
      <c r="M5" s="67" t="s">
        <v>68</v>
      </c>
      <c r="N5" s="117" t="s">
        <v>69</v>
      </c>
      <c r="O5" s="67" t="s">
        <v>70</v>
      </c>
      <c r="P5" s="68" t="s">
        <v>71</v>
      </c>
      <c r="Q5" s="67">
        <v>47.61</v>
      </c>
      <c r="R5" s="67">
        <v>14.5</v>
      </c>
      <c r="S5" s="67">
        <f t="shared" ref="S5:S68" si="0">Q5-R5</f>
        <v>33.11</v>
      </c>
      <c r="T5" s="72"/>
      <c r="U5" s="72"/>
      <c r="V5" s="72"/>
      <c r="W5" s="72"/>
      <c r="X5" s="72"/>
      <c r="Y5" s="77" t="s">
        <v>72</v>
      </c>
      <c r="Z5" s="67">
        <v>33</v>
      </c>
      <c r="AA5" s="67">
        <v>112</v>
      </c>
      <c r="AB5" s="67">
        <f t="shared" ref="AB5:AB68" si="1">Z5*AA5</f>
        <v>3696</v>
      </c>
      <c r="AC5" s="67" t="s">
        <v>73</v>
      </c>
      <c r="AD5" s="67" t="s">
        <v>74</v>
      </c>
      <c r="AE5" s="72" t="s">
        <v>75</v>
      </c>
    </row>
    <row r="6" ht="14.25" spans="7:31">
      <c r="G6" s="60">
        <v>2</v>
      </c>
      <c r="H6" s="62">
        <v>0.307638888888889</v>
      </c>
      <c r="I6" s="67" t="s">
        <v>76</v>
      </c>
      <c r="J6" s="67" t="s">
        <v>77</v>
      </c>
      <c r="K6" s="67" t="s">
        <v>77</v>
      </c>
      <c r="L6" s="67">
        <v>18854796605</v>
      </c>
      <c r="M6" s="67" t="s">
        <v>68</v>
      </c>
      <c r="N6" s="117" t="s">
        <v>78</v>
      </c>
      <c r="O6" s="67" t="s">
        <v>70</v>
      </c>
      <c r="P6" s="68" t="s">
        <v>71</v>
      </c>
      <c r="Q6" s="67">
        <v>46.33</v>
      </c>
      <c r="R6" s="67">
        <v>14.91</v>
      </c>
      <c r="S6" s="67">
        <f t="shared" si="0"/>
        <v>31.42</v>
      </c>
      <c r="T6" s="72"/>
      <c r="U6" s="72"/>
      <c r="V6" s="72"/>
      <c r="W6" s="72"/>
      <c r="X6" s="72"/>
      <c r="Y6" s="77" t="s">
        <v>72</v>
      </c>
      <c r="Z6" s="67">
        <v>31.3</v>
      </c>
      <c r="AA6" s="67">
        <v>112</v>
      </c>
      <c r="AB6" s="67">
        <f t="shared" si="1"/>
        <v>3505.6</v>
      </c>
      <c r="AC6" s="67" t="s">
        <v>73</v>
      </c>
      <c r="AD6" s="67" t="s">
        <v>74</v>
      </c>
      <c r="AE6" s="72"/>
    </row>
    <row r="7" ht="14.25" spans="7:31">
      <c r="G7" s="60">
        <v>3</v>
      </c>
      <c r="H7" s="63">
        <v>0.309027777777778</v>
      </c>
      <c r="I7" s="67" t="s">
        <v>79</v>
      </c>
      <c r="J7" s="67" t="s">
        <v>80</v>
      </c>
      <c r="K7" s="67" t="s">
        <v>80</v>
      </c>
      <c r="L7" s="67">
        <v>15064771678</v>
      </c>
      <c r="M7" s="67" t="s">
        <v>68</v>
      </c>
      <c r="N7" s="117" t="s">
        <v>81</v>
      </c>
      <c r="O7" s="67" t="s">
        <v>70</v>
      </c>
      <c r="P7" s="68" t="s">
        <v>71</v>
      </c>
      <c r="Q7" s="67">
        <v>46.85</v>
      </c>
      <c r="R7" s="47">
        <v>14.37</v>
      </c>
      <c r="S7" s="67">
        <f t="shared" si="0"/>
        <v>32.48</v>
      </c>
      <c r="T7" s="72"/>
      <c r="U7" s="72"/>
      <c r="V7" s="72"/>
      <c r="W7" s="72"/>
      <c r="X7" s="72"/>
      <c r="Y7" s="77" t="s">
        <v>72</v>
      </c>
      <c r="Z7" s="67">
        <v>32.3</v>
      </c>
      <c r="AA7" s="67">
        <v>112</v>
      </c>
      <c r="AB7" s="67">
        <f t="shared" si="1"/>
        <v>3617.6</v>
      </c>
      <c r="AC7" s="67" t="s">
        <v>73</v>
      </c>
      <c r="AD7" s="67" t="s">
        <v>74</v>
      </c>
      <c r="AE7" s="72"/>
    </row>
    <row r="8" ht="14.25" spans="7:31">
      <c r="G8" s="61">
        <v>4</v>
      </c>
      <c r="H8" s="63">
        <v>0.310416666666667</v>
      </c>
      <c r="I8" s="67" t="s">
        <v>82</v>
      </c>
      <c r="J8" s="67" t="s">
        <v>83</v>
      </c>
      <c r="K8" s="67" t="s">
        <v>83</v>
      </c>
      <c r="L8" s="67">
        <v>13365378599</v>
      </c>
      <c r="M8" s="67" t="s">
        <v>68</v>
      </c>
      <c r="N8" s="117" t="s">
        <v>84</v>
      </c>
      <c r="O8" s="67" t="s">
        <v>70</v>
      </c>
      <c r="P8" s="68" t="s">
        <v>71</v>
      </c>
      <c r="Q8" s="67">
        <v>50.15</v>
      </c>
      <c r="R8" s="44">
        <v>15.29</v>
      </c>
      <c r="S8" s="67">
        <f t="shared" si="0"/>
        <v>34.86</v>
      </c>
      <c r="T8" s="72"/>
      <c r="U8" s="72"/>
      <c r="V8" s="72"/>
      <c r="W8" s="72"/>
      <c r="X8" s="72"/>
      <c r="Y8" s="77" t="s">
        <v>72</v>
      </c>
      <c r="Z8" s="67">
        <v>34.7</v>
      </c>
      <c r="AA8" s="67">
        <v>112</v>
      </c>
      <c r="AB8" s="67">
        <f t="shared" si="1"/>
        <v>3886.4</v>
      </c>
      <c r="AC8" s="67" t="s">
        <v>73</v>
      </c>
      <c r="AD8" s="67" t="s">
        <v>74</v>
      </c>
      <c r="AE8" s="72"/>
    </row>
    <row r="9" ht="14.25" spans="7:31">
      <c r="G9" s="61">
        <v>5</v>
      </c>
      <c r="H9" s="63">
        <v>0.311805555555556</v>
      </c>
      <c r="I9" s="67" t="s">
        <v>85</v>
      </c>
      <c r="J9" s="67" t="s">
        <v>86</v>
      </c>
      <c r="K9" s="67" t="s">
        <v>86</v>
      </c>
      <c r="L9" s="67">
        <v>18953078388</v>
      </c>
      <c r="M9" s="67" t="s">
        <v>87</v>
      </c>
      <c r="N9" s="117" t="s">
        <v>88</v>
      </c>
      <c r="O9" s="67" t="s">
        <v>89</v>
      </c>
      <c r="P9" s="68" t="s">
        <v>90</v>
      </c>
      <c r="Q9" s="67">
        <v>49.3</v>
      </c>
      <c r="R9" s="44">
        <v>15.13</v>
      </c>
      <c r="S9" s="67">
        <f t="shared" si="0"/>
        <v>34.17</v>
      </c>
      <c r="T9" s="72"/>
      <c r="U9" s="72"/>
      <c r="V9" s="72"/>
      <c r="W9" s="72"/>
      <c r="X9" s="72"/>
      <c r="Y9" s="77" t="s">
        <v>72</v>
      </c>
      <c r="Z9" s="67">
        <v>34</v>
      </c>
      <c r="AA9" s="67">
        <v>139</v>
      </c>
      <c r="AB9" s="67">
        <f t="shared" si="1"/>
        <v>4726</v>
      </c>
      <c r="AC9" s="67" t="s">
        <v>73</v>
      </c>
      <c r="AD9" s="67" t="s">
        <v>74</v>
      </c>
      <c r="AE9" s="72"/>
    </row>
    <row r="10" ht="14.25" spans="7:31">
      <c r="G10" s="61">
        <v>6</v>
      </c>
      <c r="H10" s="63">
        <v>0.313194444444444</v>
      </c>
      <c r="I10" s="67" t="s">
        <v>91</v>
      </c>
      <c r="J10" s="67" t="s">
        <v>92</v>
      </c>
      <c r="K10" s="67" t="s">
        <v>92</v>
      </c>
      <c r="L10" s="67">
        <v>17854062228</v>
      </c>
      <c r="M10" s="67" t="s">
        <v>87</v>
      </c>
      <c r="N10" s="117" t="s">
        <v>93</v>
      </c>
      <c r="O10" s="67" t="s">
        <v>89</v>
      </c>
      <c r="P10" s="68" t="s">
        <v>90</v>
      </c>
      <c r="Q10" s="67">
        <v>49.66</v>
      </c>
      <c r="R10" s="44">
        <v>17.58</v>
      </c>
      <c r="S10" s="67">
        <f t="shared" si="0"/>
        <v>32.08</v>
      </c>
      <c r="T10" s="72"/>
      <c r="U10" s="72"/>
      <c r="V10" s="72"/>
      <c r="W10" s="72"/>
      <c r="X10" s="72"/>
      <c r="Y10" s="77" t="s">
        <v>72</v>
      </c>
      <c r="Z10" s="67">
        <v>31.9</v>
      </c>
      <c r="AA10" s="67">
        <v>139</v>
      </c>
      <c r="AB10" s="67">
        <f t="shared" si="1"/>
        <v>4434.1</v>
      </c>
      <c r="AC10" s="67" t="s">
        <v>73</v>
      </c>
      <c r="AD10" s="67" t="s">
        <v>74</v>
      </c>
      <c r="AE10" s="72"/>
    </row>
    <row r="11" ht="14.25" spans="7:31">
      <c r="G11" s="61">
        <v>7</v>
      </c>
      <c r="H11" s="63">
        <v>0.315277777777778</v>
      </c>
      <c r="I11" s="67" t="s">
        <v>94</v>
      </c>
      <c r="J11" s="67" t="s">
        <v>95</v>
      </c>
      <c r="K11" s="67" t="s">
        <v>95</v>
      </c>
      <c r="L11" s="67">
        <v>18369073189</v>
      </c>
      <c r="M11" s="67" t="s">
        <v>87</v>
      </c>
      <c r="N11" s="117" t="s">
        <v>96</v>
      </c>
      <c r="O11" s="67" t="s">
        <v>70</v>
      </c>
      <c r="P11" s="68" t="s">
        <v>71</v>
      </c>
      <c r="Q11" s="67">
        <v>49.24</v>
      </c>
      <c r="R11" s="44">
        <v>15.75</v>
      </c>
      <c r="S11" s="67">
        <f t="shared" si="0"/>
        <v>33.49</v>
      </c>
      <c r="T11" s="72"/>
      <c r="U11" s="72"/>
      <c r="V11" s="72"/>
      <c r="W11" s="72"/>
      <c r="X11" s="72"/>
      <c r="Y11" s="77" t="s">
        <v>72</v>
      </c>
      <c r="Z11" s="67">
        <v>33.3</v>
      </c>
      <c r="AA11" s="67">
        <v>112</v>
      </c>
      <c r="AB11" s="67">
        <f t="shared" si="1"/>
        <v>3729.6</v>
      </c>
      <c r="AC11" s="67" t="s">
        <v>73</v>
      </c>
      <c r="AD11" s="67" t="s">
        <v>74</v>
      </c>
      <c r="AE11" s="72"/>
    </row>
    <row r="12" ht="14.25" spans="7:31">
      <c r="G12" s="61">
        <v>8</v>
      </c>
      <c r="H12" s="63">
        <v>0.327777777777778</v>
      </c>
      <c r="I12" s="67" t="s">
        <v>97</v>
      </c>
      <c r="J12" s="67" t="s">
        <v>98</v>
      </c>
      <c r="K12" s="67" t="s">
        <v>98</v>
      </c>
      <c r="L12" s="67">
        <v>13563762178</v>
      </c>
      <c r="M12" s="67" t="s">
        <v>99</v>
      </c>
      <c r="N12" s="117" t="s">
        <v>100</v>
      </c>
      <c r="O12" s="67" t="s">
        <v>70</v>
      </c>
      <c r="P12" s="68" t="s">
        <v>71</v>
      </c>
      <c r="Q12" s="67">
        <v>50.15</v>
      </c>
      <c r="R12" s="44">
        <v>14.56</v>
      </c>
      <c r="S12" s="67">
        <f t="shared" si="0"/>
        <v>35.59</v>
      </c>
      <c r="T12" s="72"/>
      <c r="U12" s="72"/>
      <c r="V12" s="72"/>
      <c r="W12" s="72"/>
      <c r="X12" s="72"/>
      <c r="Y12" s="77" t="s">
        <v>72</v>
      </c>
      <c r="Z12" s="67">
        <v>35.4</v>
      </c>
      <c r="AA12" s="67">
        <v>112</v>
      </c>
      <c r="AB12" s="67">
        <f t="shared" si="1"/>
        <v>3964.8</v>
      </c>
      <c r="AC12" s="67" t="s">
        <v>73</v>
      </c>
      <c r="AD12" s="67" t="s">
        <v>74</v>
      </c>
      <c r="AE12" s="72"/>
    </row>
    <row r="13" ht="14.25" spans="7:31">
      <c r="G13" s="61">
        <v>9</v>
      </c>
      <c r="H13" s="63">
        <v>0.329166666666667</v>
      </c>
      <c r="I13" s="67" t="s">
        <v>101</v>
      </c>
      <c r="J13" s="67" t="s">
        <v>102</v>
      </c>
      <c r="K13" s="67" t="s">
        <v>102</v>
      </c>
      <c r="L13" s="67">
        <v>13287277860</v>
      </c>
      <c r="M13" s="67" t="s">
        <v>68</v>
      </c>
      <c r="N13" s="117" t="s">
        <v>103</v>
      </c>
      <c r="O13" s="67" t="s">
        <v>70</v>
      </c>
      <c r="P13" s="68" t="s">
        <v>71</v>
      </c>
      <c r="Q13" s="67">
        <v>49.55</v>
      </c>
      <c r="R13" s="44">
        <v>16.33</v>
      </c>
      <c r="S13" s="67">
        <f t="shared" si="0"/>
        <v>33.22</v>
      </c>
      <c r="T13" s="72"/>
      <c r="U13" s="72"/>
      <c r="V13" s="72"/>
      <c r="W13" s="72"/>
      <c r="X13" s="72"/>
      <c r="Y13" s="77" t="s">
        <v>72</v>
      </c>
      <c r="Z13" s="67">
        <v>33.1</v>
      </c>
      <c r="AA13" s="67">
        <v>112</v>
      </c>
      <c r="AB13" s="67">
        <f t="shared" si="1"/>
        <v>3707.2</v>
      </c>
      <c r="AC13" s="67" t="s">
        <v>73</v>
      </c>
      <c r="AD13" s="67" t="s">
        <v>74</v>
      </c>
      <c r="AE13" s="72"/>
    </row>
    <row r="14" ht="14.25" spans="7:31">
      <c r="G14" s="61">
        <v>10</v>
      </c>
      <c r="H14" s="63">
        <v>0.33125</v>
      </c>
      <c r="I14" s="67" t="s">
        <v>104</v>
      </c>
      <c r="J14" s="67" t="s">
        <v>105</v>
      </c>
      <c r="K14" s="67" t="s">
        <v>105</v>
      </c>
      <c r="L14" s="67">
        <v>18253055338</v>
      </c>
      <c r="M14" s="67" t="s">
        <v>87</v>
      </c>
      <c r="N14" s="117" t="s">
        <v>106</v>
      </c>
      <c r="O14" s="67" t="s">
        <v>70</v>
      </c>
      <c r="P14" s="68" t="s">
        <v>71</v>
      </c>
      <c r="Q14" s="67">
        <v>49.63</v>
      </c>
      <c r="R14" s="44">
        <v>16.51</v>
      </c>
      <c r="S14" s="67">
        <f t="shared" si="0"/>
        <v>33.12</v>
      </c>
      <c r="T14" s="72"/>
      <c r="U14" s="72"/>
      <c r="V14" s="72"/>
      <c r="W14" s="72"/>
      <c r="X14" s="72"/>
      <c r="Y14" s="77" t="s">
        <v>72</v>
      </c>
      <c r="Z14" s="67">
        <v>33</v>
      </c>
      <c r="AA14" s="67">
        <v>112</v>
      </c>
      <c r="AB14" s="67">
        <f t="shared" si="1"/>
        <v>3696</v>
      </c>
      <c r="AC14" s="67" t="s">
        <v>73</v>
      </c>
      <c r="AD14" s="67" t="s">
        <v>74</v>
      </c>
      <c r="AE14" s="72"/>
    </row>
    <row r="15" ht="14.25" spans="7:31">
      <c r="G15" s="60">
        <v>11</v>
      </c>
      <c r="H15" s="63">
        <v>0.332638888888889</v>
      </c>
      <c r="I15" s="67" t="s">
        <v>107</v>
      </c>
      <c r="J15" s="67" t="s">
        <v>108</v>
      </c>
      <c r="K15" s="67" t="s">
        <v>108</v>
      </c>
      <c r="L15" s="67">
        <v>17562132680</v>
      </c>
      <c r="M15" s="67" t="s">
        <v>68</v>
      </c>
      <c r="N15" s="117" t="s">
        <v>109</v>
      </c>
      <c r="O15" s="67" t="s">
        <v>70</v>
      </c>
      <c r="P15" s="68" t="s">
        <v>71</v>
      </c>
      <c r="Q15" s="67">
        <v>49.08</v>
      </c>
      <c r="R15" s="44">
        <v>16.63</v>
      </c>
      <c r="S15" s="67">
        <f t="shared" si="0"/>
        <v>32.45</v>
      </c>
      <c r="T15" s="72"/>
      <c r="U15" s="72"/>
      <c r="V15" s="72"/>
      <c r="W15" s="72"/>
      <c r="X15" s="72"/>
      <c r="Y15" s="77" t="s">
        <v>110</v>
      </c>
      <c r="Z15" s="67">
        <v>32.2</v>
      </c>
      <c r="AA15" s="67">
        <v>112</v>
      </c>
      <c r="AB15" s="67">
        <f t="shared" si="1"/>
        <v>3606.4</v>
      </c>
      <c r="AC15" s="67" t="s">
        <v>73</v>
      </c>
      <c r="AD15" s="67" t="s">
        <v>74</v>
      </c>
      <c r="AE15" s="72"/>
    </row>
    <row r="16" ht="14.25" spans="7:31">
      <c r="G16" s="60">
        <v>12</v>
      </c>
      <c r="H16" s="63">
        <v>0.334027777777778</v>
      </c>
      <c r="I16" s="67" t="s">
        <v>111</v>
      </c>
      <c r="J16" s="67" t="s">
        <v>112</v>
      </c>
      <c r="K16" s="67" t="s">
        <v>112</v>
      </c>
      <c r="L16" s="67">
        <v>17753719081</v>
      </c>
      <c r="M16" s="67" t="s">
        <v>68</v>
      </c>
      <c r="N16" s="117" t="s">
        <v>113</v>
      </c>
      <c r="O16" s="67" t="s">
        <v>70</v>
      </c>
      <c r="P16" s="68" t="s">
        <v>71</v>
      </c>
      <c r="Q16" s="67">
        <v>50.25</v>
      </c>
      <c r="R16" s="44">
        <v>16.64</v>
      </c>
      <c r="S16" s="67">
        <f t="shared" si="0"/>
        <v>33.61</v>
      </c>
      <c r="T16" s="72"/>
      <c r="U16" s="72"/>
      <c r="V16" s="72"/>
      <c r="W16" s="72"/>
      <c r="X16" s="72"/>
      <c r="Y16" s="77" t="s">
        <v>110</v>
      </c>
      <c r="Z16" s="67">
        <v>33.5</v>
      </c>
      <c r="AA16" s="67">
        <v>112</v>
      </c>
      <c r="AB16" s="67">
        <f t="shared" si="1"/>
        <v>3752</v>
      </c>
      <c r="AC16" s="67" t="s">
        <v>73</v>
      </c>
      <c r="AD16" s="67" t="s">
        <v>74</v>
      </c>
      <c r="AE16" s="72"/>
    </row>
    <row r="17" ht="14.25" spans="7:31">
      <c r="G17" s="61">
        <v>13</v>
      </c>
      <c r="H17" s="63">
        <v>0.334722222222222</v>
      </c>
      <c r="I17" s="67" t="s">
        <v>66</v>
      </c>
      <c r="J17" s="67" t="s">
        <v>67</v>
      </c>
      <c r="K17" s="67" t="s">
        <v>67</v>
      </c>
      <c r="L17" s="67">
        <v>18754766561</v>
      </c>
      <c r="M17" s="67" t="s">
        <v>68</v>
      </c>
      <c r="N17" s="117" t="s">
        <v>114</v>
      </c>
      <c r="O17" s="67" t="s">
        <v>70</v>
      </c>
      <c r="P17" s="68" t="s">
        <v>71</v>
      </c>
      <c r="Q17" s="67">
        <v>48.38</v>
      </c>
      <c r="R17" s="44">
        <v>14.52</v>
      </c>
      <c r="S17" s="67">
        <f t="shared" si="0"/>
        <v>33.86</v>
      </c>
      <c r="T17" s="72"/>
      <c r="U17" s="72"/>
      <c r="V17" s="72"/>
      <c r="W17" s="72"/>
      <c r="X17" s="72"/>
      <c r="Y17" s="77" t="s">
        <v>110</v>
      </c>
      <c r="Z17" s="67">
        <v>33.7</v>
      </c>
      <c r="AA17" s="67">
        <v>112</v>
      </c>
      <c r="AB17" s="67">
        <f t="shared" si="1"/>
        <v>3774.4</v>
      </c>
      <c r="AC17" s="67" t="s">
        <v>73</v>
      </c>
      <c r="AD17" s="67" t="s">
        <v>74</v>
      </c>
      <c r="AE17" s="72"/>
    </row>
    <row r="18" ht="14.25" spans="7:31">
      <c r="G18" s="61">
        <v>14</v>
      </c>
      <c r="H18" s="63">
        <v>0.399305555555556</v>
      </c>
      <c r="I18" s="69" t="s">
        <v>115</v>
      </c>
      <c r="J18" s="69" t="s">
        <v>116</v>
      </c>
      <c r="K18" s="69" t="s">
        <v>116</v>
      </c>
      <c r="L18" s="69">
        <v>13385479511</v>
      </c>
      <c r="M18" s="69" t="s">
        <v>68</v>
      </c>
      <c r="N18" s="117" t="s">
        <v>117</v>
      </c>
      <c r="O18" s="67" t="s">
        <v>70</v>
      </c>
      <c r="P18" s="68" t="s">
        <v>71</v>
      </c>
      <c r="Q18" s="67">
        <v>49.44</v>
      </c>
      <c r="R18" s="44">
        <v>16.3</v>
      </c>
      <c r="S18" s="67">
        <f t="shared" si="0"/>
        <v>33.14</v>
      </c>
      <c r="T18" s="72"/>
      <c r="U18" s="72"/>
      <c r="V18" s="72"/>
      <c r="W18" s="72"/>
      <c r="X18" s="72"/>
      <c r="Y18" s="77" t="s">
        <v>118</v>
      </c>
      <c r="Z18" s="67">
        <v>32.8</v>
      </c>
      <c r="AA18" s="67">
        <v>112</v>
      </c>
      <c r="AB18" s="67">
        <f t="shared" si="1"/>
        <v>3673.6</v>
      </c>
      <c r="AC18" s="67" t="s">
        <v>73</v>
      </c>
      <c r="AD18" s="67" t="s">
        <v>74</v>
      </c>
      <c r="AE18" s="72"/>
    </row>
    <row r="19" ht="14.25" spans="7:31">
      <c r="G19" s="64">
        <v>15</v>
      </c>
      <c r="H19" s="65">
        <v>0.434722222222222</v>
      </c>
      <c r="I19" s="67" t="s">
        <v>119</v>
      </c>
      <c r="J19" s="67" t="s">
        <v>120</v>
      </c>
      <c r="K19" s="67" t="s">
        <v>120</v>
      </c>
      <c r="L19" s="67">
        <v>15854038599</v>
      </c>
      <c r="M19" s="67" t="s">
        <v>99</v>
      </c>
      <c r="N19" s="117" t="s">
        <v>121</v>
      </c>
      <c r="O19" s="67" t="s">
        <v>89</v>
      </c>
      <c r="P19" s="68" t="s">
        <v>90</v>
      </c>
      <c r="Q19" s="69">
        <v>48.96</v>
      </c>
      <c r="R19" s="73">
        <v>16.47</v>
      </c>
      <c r="S19" s="69">
        <f t="shared" si="0"/>
        <v>32.49</v>
      </c>
      <c r="T19" s="74"/>
      <c r="U19" s="74"/>
      <c r="V19" s="74"/>
      <c r="W19" s="74"/>
      <c r="X19" s="74"/>
      <c r="Y19" s="77" t="s">
        <v>72</v>
      </c>
      <c r="Z19" s="69">
        <v>32.3</v>
      </c>
      <c r="AA19" s="67">
        <v>139</v>
      </c>
      <c r="AB19" s="69">
        <f t="shared" si="1"/>
        <v>4489.7</v>
      </c>
      <c r="AC19" s="69" t="s">
        <v>73</v>
      </c>
      <c r="AD19" s="69" t="s">
        <v>74</v>
      </c>
      <c r="AE19" s="74"/>
    </row>
    <row r="20" ht="14.25" spans="7:31">
      <c r="G20" s="61">
        <v>16</v>
      </c>
      <c r="H20" s="63">
        <v>0.446527777777778</v>
      </c>
      <c r="I20" s="67" t="s">
        <v>122</v>
      </c>
      <c r="J20" s="67" t="s">
        <v>123</v>
      </c>
      <c r="K20" s="67" t="s">
        <v>124</v>
      </c>
      <c r="L20" s="67">
        <v>15192417273</v>
      </c>
      <c r="M20" s="67" t="s">
        <v>68</v>
      </c>
      <c r="N20" s="117" t="s">
        <v>125</v>
      </c>
      <c r="O20" s="67" t="s">
        <v>70</v>
      </c>
      <c r="P20" s="68" t="s">
        <v>71</v>
      </c>
      <c r="Q20" s="67">
        <v>50</v>
      </c>
      <c r="R20" s="44">
        <v>16.15</v>
      </c>
      <c r="S20" s="67">
        <f t="shared" si="0"/>
        <v>33.85</v>
      </c>
      <c r="T20" s="72"/>
      <c r="U20" s="72"/>
      <c r="V20" s="72"/>
      <c r="W20" s="72"/>
      <c r="X20" s="72"/>
      <c r="Y20" s="77" t="s">
        <v>72</v>
      </c>
      <c r="Z20" s="67">
        <v>33.7</v>
      </c>
      <c r="AA20" s="67">
        <v>112</v>
      </c>
      <c r="AB20" s="67">
        <f t="shared" si="1"/>
        <v>3774.4</v>
      </c>
      <c r="AC20" s="67" t="s">
        <v>73</v>
      </c>
      <c r="AD20" s="67" t="s">
        <v>74</v>
      </c>
      <c r="AE20" s="72"/>
    </row>
    <row r="21" ht="14.25" spans="7:31">
      <c r="G21" s="60">
        <v>17</v>
      </c>
      <c r="H21" s="63">
        <v>0.447916666666667</v>
      </c>
      <c r="I21" s="67" t="s">
        <v>126</v>
      </c>
      <c r="J21" s="67" t="s">
        <v>127</v>
      </c>
      <c r="K21" s="67" t="s">
        <v>128</v>
      </c>
      <c r="L21" s="67">
        <v>15053741980</v>
      </c>
      <c r="M21" s="67" t="s">
        <v>68</v>
      </c>
      <c r="N21" s="117" t="s">
        <v>129</v>
      </c>
      <c r="O21" s="67" t="s">
        <v>70</v>
      </c>
      <c r="P21" s="68" t="s">
        <v>71</v>
      </c>
      <c r="Q21" s="67">
        <v>49.96</v>
      </c>
      <c r="R21" s="44">
        <v>15.58</v>
      </c>
      <c r="S21" s="67">
        <f t="shared" si="0"/>
        <v>34.38</v>
      </c>
      <c r="T21" s="72"/>
      <c r="U21" s="72"/>
      <c r="V21" s="72"/>
      <c r="W21" s="72"/>
      <c r="X21" s="72"/>
      <c r="Y21" s="77" t="s">
        <v>72</v>
      </c>
      <c r="Z21" s="67">
        <v>34.2</v>
      </c>
      <c r="AA21" s="67">
        <v>112</v>
      </c>
      <c r="AB21" s="67">
        <f t="shared" si="1"/>
        <v>3830.4</v>
      </c>
      <c r="AC21" s="67" t="s">
        <v>73</v>
      </c>
      <c r="AD21" s="67" t="s">
        <v>74</v>
      </c>
      <c r="AE21" s="72"/>
    </row>
    <row r="22" ht="14.25" spans="7:31">
      <c r="G22" s="60">
        <v>18</v>
      </c>
      <c r="H22" s="63">
        <v>0.45</v>
      </c>
      <c r="I22" s="69" t="s">
        <v>130</v>
      </c>
      <c r="J22" s="69" t="s">
        <v>127</v>
      </c>
      <c r="K22" s="69" t="s">
        <v>131</v>
      </c>
      <c r="L22" s="69">
        <v>13963732648</v>
      </c>
      <c r="M22" s="69" t="s">
        <v>68</v>
      </c>
      <c r="N22" s="117" t="s">
        <v>132</v>
      </c>
      <c r="O22" s="67" t="s">
        <v>70</v>
      </c>
      <c r="P22" s="68" t="s">
        <v>71</v>
      </c>
      <c r="Q22" s="67">
        <v>49.68</v>
      </c>
      <c r="R22" s="44">
        <v>16.19</v>
      </c>
      <c r="S22" s="67">
        <f t="shared" si="0"/>
        <v>33.49</v>
      </c>
      <c r="T22" s="72"/>
      <c r="U22" s="72"/>
      <c r="V22" s="72"/>
      <c r="W22" s="72"/>
      <c r="X22" s="72"/>
      <c r="Y22" s="77" t="s">
        <v>72</v>
      </c>
      <c r="Z22" s="67">
        <v>33.3</v>
      </c>
      <c r="AA22" s="67">
        <v>112</v>
      </c>
      <c r="AB22" s="67">
        <f t="shared" si="1"/>
        <v>3729.6</v>
      </c>
      <c r="AC22" s="67" t="s">
        <v>73</v>
      </c>
      <c r="AD22" s="67" t="s">
        <v>74</v>
      </c>
      <c r="AE22" s="72"/>
    </row>
    <row r="23" ht="14.25" spans="7:31">
      <c r="G23" s="61">
        <v>19</v>
      </c>
      <c r="H23" s="63">
        <v>0.465277777777778</v>
      </c>
      <c r="I23" s="67" t="s">
        <v>133</v>
      </c>
      <c r="J23" s="67" t="s">
        <v>134</v>
      </c>
      <c r="K23" s="67" t="s">
        <v>134</v>
      </c>
      <c r="L23" s="67">
        <v>13396217663</v>
      </c>
      <c r="M23" s="67" t="s">
        <v>99</v>
      </c>
      <c r="N23" s="117" t="s">
        <v>135</v>
      </c>
      <c r="O23" s="67" t="s">
        <v>70</v>
      </c>
      <c r="P23" s="68" t="s">
        <v>71</v>
      </c>
      <c r="Q23" s="67">
        <v>46.76</v>
      </c>
      <c r="R23" s="47">
        <v>15.7</v>
      </c>
      <c r="S23" s="67">
        <f t="shared" si="0"/>
        <v>31.06</v>
      </c>
      <c r="T23" s="72"/>
      <c r="U23" s="72"/>
      <c r="V23" s="72"/>
      <c r="W23" s="72"/>
      <c r="X23" s="72"/>
      <c r="Y23" s="77" t="s">
        <v>72</v>
      </c>
      <c r="Z23" s="67">
        <v>30.9</v>
      </c>
      <c r="AA23" s="67">
        <v>112</v>
      </c>
      <c r="AB23" s="67">
        <f t="shared" si="1"/>
        <v>3460.8</v>
      </c>
      <c r="AC23" s="67" t="s">
        <v>73</v>
      </c>
      <c r="AD23" s="67" t="s">
        <v>74</v>
      </c>
      <c r="AE23" s="72"/>
    </row>
    <row r="24" ht="14.25" spans="7:31">
      <c r="G24" s="61">
        <v>20</v>
      </c>
      <c r="H24" s="63">
        <v>0.510416666666667</v>
      </c>
      <c r="I24" s="67" t="s">
        <v>136</v>
      </c>
      <c r="J24" s="67" t="s">
        <v>137</v>
      </c>
      <c r="K24" s="67" t="s">
        <v>137</v>
      </c>
      <c r="L24" s="67">
        <v>15092631096</v>
      </c>
      <c r="M24" s="67" t="s">
        <v>99</v>
      </c>
      <c r="N24" s="117" t="s">
        <v>138</v>
      </c>
      <c r="O24" s="67" t="s">
        <v>70</v>
      </c>
      <c r="P24" s="68" t="s">
        <v>71</v>
      </c>
      <c r="Q24" s="67">
        <v>49.24</v>
      </c>
      <c r="R24" s="47">
        <v>14.83</v>
      </c>
      <c r="S24" s="67">
        <f t="shared" si="0"/>
        <v>34.41</v>
      </c>
      <c r="T24" s="72"/>
      <c r="U24" s="72"/>
      <c r="V24" s="72"/>
      <c r="W24" s="72"/>
      <c r="X24" s="72"/>
      <c r="Y24" s="77" t="s">
        <v>72</v>
      </c>
      <c r="Z24" s="67">
        <v>34.3</v>
      </c>
      <c r="AA24" s="67">
        <v>112</v>
      </c>
      <c r="AB24" s="67">
        <f t="shared" si="1"/>
        <v>3841.6</v>
      </c>
      <c r="AC24" s="67" t="s">
        <v>73</v>
      </c>
      <c r="AD24" s="67" t="s">
        <v>74</v>
      </c>
      <c r="AE24" s="72"/>
    </row>
    <row r="25" ht="14.25" spans="7:31">
      <c r="G25" s="61">
        <v>21</v>
      </c>
      <c r="H25" s="63">
        <v>0.511805555555556</v>
      </c>
      <c r="I25" s="67" t="s">
        <v>139</v>
      </c>
      <c r="J25" s="67" t="s">
        <v>140</v>
      </c>
      <c r="K25" s="67" t="s">
        <v>140</v>
      </c>
      <c r="L25" s="67">
        <v>17686539650</v>
      </c>
      <c r="M25" s="67" t="s">
        <v>87</v>
      </c>
      <c r="N25" s="117" t="s">
        <v>141</v>
      </c>
      <c r="O25" s="67" t="s">
        <v>70</v>
      </c>
      <c r="P25" s="68" t="s">
        <v>71</v>
      </c>
      <c r="Q25" s="67">
        <v>49.89</v>
      </c>
      <c r="R25" s="47">
        <v>17.68</v>
      </c>
      <c r="S25" s="67">
        <f t="shared" si="0"/>
        <v>32.21</v>
      </c>
      <c r="T25" s="72"/>
      <c r="U25" s="72"/>
      <c r="V25" s="72"/>
      <c r="W25" s="72"/>
      <c r="X25" s="72"/>
      <c r="Y25" s="77" t="s">
        <v>72</v>
      </c>
      <c r="Z25" s="67">
        <v>32.1</v>
      </c>
      <c r="AA25" s="67">
        <v>112</v>
      </c>
      <c r="AB25" s="67">
        <f t="shared" si="1"/>
        <v>3595.2</v>
      </c>
      <c r="AC25" s="67" t="s">
        <v>73</v>
      </c>
      <c r="AD25" s="67" t="s">
        <v>74</v>
      </c>
      <c r="AE25" s="72"/>
    </row>
    <row r="26" ht="14.25" spans="7:31">
      <c r="G26" s="61">
        <v>22</v>
      </c>
      <c r="H26" s="63">
        <v>0.513194444444444</v>
      </c>
      <c r="I26" s="69" t="s">
        <v>142</v>
      </c>
      <c r="J26" s="69" t="s">
        <v>143</v>
      </c>
      <c r="K26" s="69" t="s">
        <v>143</v>
      </c>
      <c r="L26" s="69">
        <v>15864777797</v>
      </c>
      <c r="M26" s="69" t="s">
        <v>99</v>
      </c>
      <c r="N26" s="117" t="s">
        <v>144</v>
      </c>
      <c r="O26" s="67" t="s">
        <v>70</v>
      </c>
      <c r="P26" s="68" t="s">
        <v>71</v>
      </c>
      <c r="Q26" s="67">
        <v>49.17</v>
      </c>
      <c r="R26" s="47">
        <v>16.5</v>
      </c>
      <c r="S26" s="67">
        <f t="shared" si="0"/>
        <v>32.67</v>
      </c>
      <c r="T26" s="72"/>
      <c r="U26" s="72"/>
      <c r="V26" s="72"/>
      <c r="W26" s="72"/>
      <c r="X26" s="72"/>
      <c r="Y26" s="77" t="s">
        <v>72</v>
      </c>
      <c r="Z26" s="67">
        <v>32.5</v>
      </c>
      <c r="AA26" s="67">
        <v>112</v>
      </c>
      <c r="AB26" s="67">
        <f t="shared" si="1"/>
        <v>3640</v>
      </c>
      <c r="AC26" s="67" t="s">
        <v>73</v>
      </c>
      <c r="AD26" s="67" t="s">
        <v>74</v>
      </c>
      <c r="AE26" s="72"/>
    </row>
    <row r="27" ht="14.25" spans="7:31">
      <c r="G27" s="61">
        <v>23</v>
      </c>
      <c r="H27" s="63">
        <v>0.514583333333333</v>
      </c>
      <c r="I27" s="67" t="s">
        <v>145</v>
      </c>
      <c r="J27" s="67" t="s">
        <v>146</v>
      </c>
      <c r="K27" s="67" t="s">
        <v>147</v>
      </c>
      <c r="L27" s="67">
        <v>13953718268</v>
      </c>
      <c r="M27" s="67" t="s">
        <v>99</v>
      </c>
      <c r="N27" s="117" t="s">
        <v>148</v>
      </c>
      <c r="O27" s="67" t="s">
        <v>70</v>
      </c>
      <c r="P27" s="68" t="s">
        <v>71</v>
      </c>
      <c r="Q27" s="67">
        <v>49.81</v>
      </c>
      <c r="R27" s="47">
        <v>15.75</v>
      </c>
      <c r="S27" s="67">
        <f t="shared" si="0"/>
        <v>34.06</v>
      </c>
      <c r="T27" s="72"/>
      <c r="U27" s="72"/>
      <c r="V27" s="72"/>
      <c r="W27" s="72"/>
      <c r="X27" s="72"/>
      <c r="Y27" s="77" t="s">
        <v>110</v>
      </c>
      <c r="Z27" s="67">
        <v>33.8</v>
      </c>
      <c r="AA27" s="67">
        <v>112</v>
      </c>
      <c r="AB27" s="67">
        <f t="shared" si="1"/>
        <v>3785.6</v>
      </c>
      <c r="AC27" s="67" t="s">
        <v>73</v>
      </c>
      <c r="AD27" s="67" t="s">
        <v>74</v>
      </c>
      <c r="AE27" s="72"/>
    </row>
    <row r="28" ht="14.25" spans="7:31">
      <c r="G28" s="61">
        <v>24</v>
      </c>
      <c r="H28" s="63">
        <v>0.515972222222222</v>
      </c>
      <c r="I28" s="67" t="s">
        <v>85</v>
      </c>
      <c r="J28" s="67" t="s">
        <v>86</v>
      </c>
      <c r="K28" s="67" t="s">
        <v>86</v>
      </c>
      <c r="L28" s="67">
        <v>18953078388</v>
      </c>
      <c r="M28" s="67" t="s">
        <v>87</v>
      </c>
      <c r="N28" s="117" t="s">
        <v>149</v>
      </c>
      <c r="O28" s="67" t="s">
        <v>70</v>
      </c>
      <c r="P28" s="68" t="s">
        <v>71</v>
      </c>
      <c r="Q28" s="67">
        <v>50.63</v>
      </c>
      <c r="R28" s="47">
        <v>14.97</v>
      </c>
      <c r="S28" s="67">
        <f t="shared" si="0"/>
        <v>35.66</v>
      </c>
      <c r="T28" s="72"/>
      <c r="U28" s="72"/>
      <c r="V28" s="72"/>
      <c r="W28" s="72"/>
      <c r="X28" s="72"/>
      <c r="Y28" s="77" t="s">
        <v>72</v>
      </c>
      <c r="Z28" s="67">
        <v>35.5</v>
      </c>
      <c r="AA28" s="67">
        <v>112</v>
      </c>
      <c r="AB28" s="67">
        <f t="shared" si="1"/>
        <v>3976</v>
      </c>
      <c r="AC28" s="67" t="s">
        <v>73</v>
      </c>
      <c r="AD28" s="67" t="s">
        <v>74</v>
      </c>
      <c r="AE28" s="72"/>
    </row>
    <row r="29" ht="14.25" spans="7:31">
      <c r="G29" s="61">
        <v>25</v>
      </c>
      <c r="H29" s="63">
        <v>0.517361111111111</v>
      </c>
      <c r="I29" s="67" t="s">
        <v>91</v>
      </c>
      <c r="J29" s="67" t="s">
        <v>92</v>
      </c>
      <c r="K29" s="67" t="s">
        <v>92</v>
      </c>
      <c r="L29" s="67">
        <v>17854062228</v>
      </c>
      <c r="M29" s="67" t="s">
        <v>87</v>
      </c>
      <c r="N29" s="117" t="s">
        <v>150</v>
      </c>
      <c r="O29" s="67" t="s">
        <v>70</v>
      </c>
      <c r="P29" s="68" t="s">
        <v>71</v>
      </c>
      <c r="Q29" s="67">
        <v>49.09</v>
      </c>
      <c r="R29" s="47">
        <v>17.47</v>
      </c>
      <c r="S29" s="67">
        <f t="shared" si="0"/>
        <v>31.62</v>
      </c>
      <c r="T29" s="72"/>
      <c r="U29" s="72"/>
      <c r="V29" s="72"/>
      <c r="W29" s="72"/>
      <c r="X29" s="72"/>
      <c r="Y29" s="77" t="s">
        <v>72</v>
      </c>
      <c r="Z29" s="67">
        <v>31.5</v>
      </c>
      <c r="AA29" s="67">
        <v>112</v>
      </c>
      <c r="AB29" s="67">
        <f t="shared" si="1"/>
        <v>3528</v>
      </c>
      <c r="AC29" s="67" t="s">
        <v>73</v>
      </c>
      <c r="AD29" s="67" t="s">
        <v>74</v>
      </c>
      <c r="AE29" s="72"/>
    </row>
    <row r="30" ht="14.25" spans="7:31">
      <c r="G30" s="60">
        <v>26</v>
      </c>
      <c r="H30" s="63">
        <v>0.51875</v>
      </c>
      <c r="I30" s="67" t="s">
        <v>151</v>
      </c>
      <c r="J30" s="67" t="s">
        <v>152</v>
      </c>
      <c r="K30" s="67" t="s">
        <v>152</v>
      </c>
      <c r="L30" s="67">
        <v>15668297858</v>
      </c>
      <c r="M30" s="67" t="s">
        <v>87</v>
      </c>
      <c r="N30" s="117" t="s">
        <v>153</v>
      </c>
      <c r="O30" s="67" t="s">
        <v>70</v>
      </c>
      <c r="P30" s="68" t="s">
        <v>71</v>
      </c>
      <c r="Q30" s="67">
        <v>49.94</v>
      </c>
      <c r="R30" s="47">
        <v>15.52</v>
      </c>
      <c r="S30" s="67">
        <f t="shared" si="0"/>
        <v>34.42</v>
      </c>
      <c r="T30" s="72"/>
      <c r="U30" s="72"/>
      <c r="V30" s="72"/>
      <c r="W30" s="72"/>
      <c r="X30" s="72"/>
      <c r="Y30" s="77" t="s">
        <v>110</v>
      </c>
      <c r="Z30" s="67">
        <v>34.2</v>
      </c>
      <c r="AA30" s="67">
        <v>112</v>
      </c>
      <c r="AB30" s="67">
        <f t="shared" si="1"/>
        <v>3830.4</v>
      </c>
      <c r="AC30" s="67" t="s">
        <v>73</v>
      </c>
      <c r="AD30" s="67" t="s">
        <v>74</v>
      </c>
      <c r="AE30" s="72"/>
    </row>
    <row r="31" ht="14.25" spans="7:31">
      <c r="G31" s="60">
        <v>27</v>
      </c>
      <c r="H31" s="63">
        <v>0.520138888888889</v>
      </c>
      <c r="I31" s="67" t="s">
        <v>154</v>
      </c>
      <c r="J31" s="67" t="s">
        <v>152</v>
      </c>
      <c r="K31" s="67" t="s">
        <v>155</v>
      </c>
      <c r="L31" s="67">
        <v>15668297858</v>
      </c>
      <c r="M31" s="67" t="s">
        <v>87</v>
      </c>
      <c r="N31" s="117" t="s">
        <v>156</v>
      </c>
      <c r="O31" s="67" t="s">
        <v>70</v>
      </c>
      <c r="P31" s="68" t="s">
        <v>71</v>
      </c>
      <c r="Q31" s="67">
        <v>49.83</v>
      </c>
      <c r="R31" s="47">
        <v>16.93</v>
      </c>
      <c r="S31" s="67">
        <f t="shared" si="0"/>
        <v>32.9</v>
      </c>
      <c r="T31" s="72"/>
      <c r="U31" s="72"/>
      <c r="V31" s="72"/>
      <c r="W31" s="72"/>
      <c r="X31" s="72"/>
      <c r="Y31" s="78" t="s">
        <v>110</v>
      </c>
      <c r="Z31" s="67">
        <v>32.7</v>
      </c>
      <c r="AA31" s="67">
        <v>112</v>
      </c>
      <c r="AB31" s="67">
        <f t="shared" si="1"/>
        <v>3662.4</v>
      </c>
      <c r="AC31" s="67" t="s">
        <v>73</v>
      </c>
      <c r="AD31" s="67" t="s">
        <v>74</v>
      </c>
      <c r="AE31" s="72"/>
    </row>
    <row r="32" ht="14.25" spans="7:31">
      <c r="G32" s="61">
        <v>28</v>
      </c>
      <c r="H32" s="63">
        <v>0.521527777777778</v>
      </c>
      <c r="I32" s="67" t="s">
        <v>157</v>
      </c>
      <c r="J32" s="67" t="s">
        <v>158</v>
      </c>
      <c r="K32" s="67" t="s">
        <v>158</v>
      </c>
      <c r="L32" s="67">
        <v>15163086977</v>
      </c>
      <c r="M32" s="67" t="s">
        <v>87</v>
      </c>
      <c r="N32" s="117" t="s">
        <v>159</v>
      </c>
      <c r="O32" s="67" t="s">
        <v>70</v>
      </c>
      <c r="P32" s="68" t="s">
        <v>71</v>
      </c>
      <c r="Q32" s="67">
        <v>49.17</v>
      </c>
      <c r="R32" s="47">
        <v>15.69</v>
      </c>
      <c r="S32" s="67">
        <f t="shared" si="0"/>
        <v>33.48</v>
      </c>
      <c r="T32" s="72"/>
      <c r="U32" s="72"/>
      <c r="V32" s="72"/>
      <c r="W32" s="72"/>
      <c r="X32" s="72"/>
      <c r="Y32" s="78" t="s">
        <v>110</v>
      </c>
      <c r="Z32" s="67">
        <v>33.2</v>
      </c>
      <c r="AA32" s="67">
        <v>112</v>
      </c>
      <c r="AB32" s="67">
        <f t="shared" si="1"/>
        <v>3718.4</v>
      </c>
      <c r="AC32" s="67" t="s">
        <v>73</v>
      </c>
      <c r="AD32" s="67" t="s">
        <v>74</v>
      </c>
      <c r="AE32" s="72"/>
    </row>
    <row r="33" ht="14.25" spans="7:31">
      <c r="G33" s="61">
        <v>29</v>
      </c>
      <c r="H33" s="63">
        <v>0.545138888888889</v>
      </c>
      <c r="I33" s="67" t="s">
        <v>160</v>
      </c>
      <c r="J33" s="67" t="s">
        <v>161</v>
      </c>
      <c r="K33" s="67" t="s">
        <v>162</v>
      </c>
      <c r="L33" s="67">
        <v>18369850522</v>
      </c>
      <c r="M33" s="67" t="s">
        <v>99</v>
      </c>
      <c r="N33" s="117" t="s">
        <v>163</v>
      </c>
      <c r="O33" s="67" t="s">
        <v>70</v>
      </c>
      <c r="P33" s="68" t="s">
        <v>71</v>
      </c>
      <c r="Q33" s="67">
        <v>48.96</v>
      </c>
      <c r="R33" s="47">
        <v>16.1</v>
      </c>
      <c r="S33" s="67">
        <f t="shared" si="0"/>
        <v>32.86</v>
      </c>
      <c r="T33" s="72"/>
      <c r="U33" s="72"/>
      <c r="V33" s="72"/>
      <c r="W33" s="72"/>
      <c r="X33" s="72"/>
      <c r="Y33" s="77" t="s">
        <v>72</v>
      </c>
      <c r="Z33" s="67">
        <v>32.7</v>
      </c>
      <c r="AA33" s="67">
        <v>112</v>
      </c>
      <c r="AB33" s="67">
        <f t="shared" si="1"/>
        <v>3662.4</v>
      </c>
      <c r="AC33" s="67" t="s">
        <v>73</v>
      </c>
      <c r="AD33" s="67" t="s">
        <v>74</v>
      </c>
      <c r="AE33" s="72"/>
    </row>
    <row r="34" ht="14.25" spans="7:31">
      <c r="G34" s="61">
        <v>30</v>
      </c>
      <c r="H34" s="63">
        <v>0.547916666666667</v>
      </c>
      <c r="I34" s="67" t="s">
        <v>111</v>
      </c>
      <c r="J34" s="67" t="s">
        <v>112</v>
      </c>
      <c r="K34" s="67" t="s">
        <v>112</v>
      </c>
      <c r="L34" s="67">
        <v>17753719081</v>
      </c>
      <c r="M34" s="67" t="s">
        <v>68</v>
      </c>
      <c r="N34" s="117" t="s">
        <v>164</v>
      </c>
      <c r="O34" s="67" t="s">
        <v>70</v>
      </c>
      <c r="P34" s="68" t="s">
        <v>71</v>
      </c>
      <c r="Q34" s="67">
        <v>49.85</v>
      </c>
      <c r="R34" s="47">
        <v>16.57</v>
      </c>
      <c r="S34" s="67">
        <f t="shared" si="0"/>
        <v>33.28</v>
      </c>
      <c r="T34" s="72"/>
      <c r="U34" s="72"/>
      <c r="V34" s="72"/>
      <c r="W34" s="72"/>
      <c r="X34" s="72"/>
      <c r="Y34" s="77" t="s">
        <v>72</v>
      </c>
      <c r="Z34" s="67">
        <v>33.1</v>
      </c>
      <c r="AA34" s="67">
        <v>112</v>
      </c>
      <c r="AB34" s="67">
        <f t="shared" si="1"/>
        <v>3707.2</v>
      </c>
      <c r="AC34" s="67" t="s">
        <v>73</v>
      </c>
      <c r="AD34" s="67" t="s">
        <v>74</v>
      </c>
      <c r="AE34" s="72"/>
    </row>
    <row r="35" ht="14.25" spans="7:31">
      <c r="G35" s="61">
        <v>31</v>
      </c>
      <c r="H35" s="62">
        <v>0.555555555555556</v>
      </c>
      <c r="I35" s="67" t="s">
        <v>165</v>
      </c>
      <c r="J35" s="67" t="s">
        <v>166</v>
      </c>
      <c r="K35" s="67" t="s">
        <v>166</v>
      </c>
      <c r="L35" s="67">
        <v>13573076772</v>
      </c>
      <c r="M35" s="67" t="s">
        <v>68</v>
      </c>
      <c r="N35" s="117" t="s">
        <v>167</v>
      </c>
      <c r="O35" s="67" t="s">
        <v>70</v>
      </c>
      <c r="P35" s="68" t="s">
        <v>71</v>
      </c>
      <c r="Q35" s="67">
        <v>46.47</v>
      </c>
      <c r="R35" s="47">
        <v>15.31</v>
      </c>
      <c r="S35" s="67">
        <f t="shared" si="0"/>
        <v>31.16</v>
      </c>
      <c r="T35" s="72"/>
      <c r="U35" s="72"/>
      <c r="V35" s="72"/>
      <c r="W35" s="72"/>
      <c r="X35" s="72"/>
      <c r="Y35" s="77" t="s">
        <v>72</v>
      </c>
      <c r="Z35" s="67">
        <v>30.1</v>
      </c>
      <c r="AA35" s="67">
        <v>112</v>
      </c>
      <c r="AB35" s="67">
        <f t="shared" si="1"/>
        <v>3371.2</v>
      </c>
      <c r="AC35" s="67" t="s">
        <v>73</v>
      </c>
      <c r="AD35" s="67" t="s">
        <v>74</v>
      </c>
      <c r="AE35" s="72"/>
    </row>
    <row r="36" ht="14.25" spans="7:31">
      <c r="G36" s="60">
        <v>32</v>
      </c>
      <c r="H36" s="62">
        <v>0.556944444444444</v>
      </c>
      <c r="I36" s="69" t="s">
        <v>168</v>
      </c>
      <c r="J36" s="69" t="s">
        <v>169</v>
      </c>
      <c r="K36" s="69" t="s">
        <v>169</v>
      </c>
      <c r="L36" s="69">
        <v>13365479787</v>
      </c>
      <c r="M36" s="69" t="s">
        <v>99</v>
      </c>
      <c r="N36" s="117" t="s">
        <v>170</v>
      </c>
      <c r="O36" s="67" t="s">
        <v>70</v>
      </c>
      <c r="P36" s="68" t="s">
        <v>71</v>
      </c>
      <c r="Q36" s="67">
        <v>48.72</v>
      </c>
      <c r="R36" s="47">
        <v>16.46</v>
      </c>
      <c r="S36" s="67">
        <f t="shared" si="0"/>
        <v>32.26</v>
      </c>
      <c r="T36" s="72"/>
      <c r="U36" s="72"/>
      <c r="V36" s="72"/>
      <c r="W36" s="72"/>
      <c r="X36" s="72"/>
      <c r="Y36" s="77" t="s">
        <v>72</v>
      </c>
      <c r="Z36" s="67">
        <v>32.1</v>
      </c>
      <c r="AA36" s="67">
        <v>112</v>
      </c>
      <c r="AB36" s="67">
        <f t="shared" si="1"/>
        <v>3595.2</v>
      </c>
      <c r="AC36" s="67" t="s">
        <v>73</v>
      </c>
      <c r="AD36" s="67" t="s">
        <v>74</v>
      </c>
      <c r="AE36" s="72"/>
    </row>
    <row r="37" ht="14.25" spans="7:31">
      <c r="G37" s="60">
        <v>33</v>
      </c>
      <c r="H37" s="62">
        <v>0.581944444444444</v>
      </c>
      <c r="I37" s="67" t="s">
        <v>171</v>
      </c>
      <c r="J37" s="67" t="s">
        <v>172</v>
      </c>
      <c r="K37" s="67" t="s">
        <v>172</v>
      </c>
      <c r="L37" s="67">
        <v>13562773440</v>
      </c>
      <c r="M37" s="67" t="s">
        <v>99</v>
      </c>
      <c r="N37" s="117" t="s">
        <v>173</v>
      </c>
      <c r="O37" s="67" t="s">
        <v>70</v>
      </c>
      <c r="P37" s="68" t="s">
        <v>71</v>
      </c>
      <c r="Q37" s="67">
        <v>48.68</v>
      </c>
      <c r="R37" s="47">
        <v>15.81</v>
      </c>
      <c r="S37" s="67">
        <f t="shared" si="0"/>
        <v>32.87</v>
      </c>
      <c r="T37" s="72"/>
      <c r="U37" s="72"/>
      <c r="V37" s="72"/>
      <c r="W37" s="72"/>
      <c r="X37" s="72"/>
      <c r="Y37" s="77" t="s">
        <v>72</v>
      </c>
      <c r="Z37" s="67">
        <v>32.7</v>
      </c>
      <c r="AA37" s="67">
        <v>112</v>
      </c>
      <c r="AB37" s="67">
        <f t="shared" si="1"/>
        <v>3662.4</v>
      </c>
      <c r="AC37" s="67" t="s">
        <v>73</v>
      </c>
      <c r="AD37" s="67" t="s">
        <v>74</v>
      </c>
      <c r="AE37" s="72"/>
    </row>
    <row r="38" ht="14.25" spans="7:31">
      <c r="G38" s="61">
        <v>34</v>
      </c>
      <c r="H38" s="62">
        <v>0.583333333333333</v>
      </c>
      <c r="I38" s="67" t="s">
        <v>174</v>
      </c>
      <c r="J38" s="67" t="s">
        <v>175</v>
      </c>
      <c r="K38" s="67" t="s">
        <v>175</v>
      </c>
      <c r="L38" s="67">
        <v>18854766809</v>
      </c>
      <c r="M38" s="67" t="s">
        <v>99</v>
      </c>
      <c r="N38" s="117" t="s">
        <v>176</v>
      </c>
      <c r="O38" s="67" t="s">
        <v>70</v>
      </c>
      <c r="P38" s="68" t="s">
        <v>71</v>
      </c>
      <c r="Q38" s="67">
        <v>49.55</v>
      </c>
      <c r="R38" s="47">
        <v>15.42</v>
      </c>
      <c r="S38" s="67">
        <f t="shared" si="0"/>
        <v>34.13</v>
      </c>
      <c r="T38" s="72"/>
      <c r="U38" s="72"/>
      <c r="V38" s="72"/>
      <c r="W38" s="72"/>
      <c r="X38" s="72"/>
      <c r="Y38" s="77" t="s">
        <v>72</v>
      </c>
      <c r="Z38" s="67">
        <v>34</v>
      </c>
      <c r="AA38" s="67">
        <v>112</v>
      </c>
      <c r="AB38" s="67">
        <f t="shared" si="1"/>
        <v>3808</v>
      </c>
      <c r="AC38" s="67" t="s">
        <v>73</v>
      </c>
      <c r="AD38" s="67" t="s">
        <v>74</v>
      </c>
      <c r="AE38" s="72"/>
    </row>
    <row r="39" ht="14.25" spans="7:31">
      <c r="G39" s="61">
        <v>35</v>
      </c>
      <c r="H39" s="62">
        <v>0.584722222222222</v>
      </c>
      <c r="I39" s="67" t="s">
        <v>177</v>
      </c>
      <c r="J39" s="67" t="s">
        <v>178</v>
      </c>
      <c r="K39" s="67" t="s">
        <v>178</v>
      </c>
      <c r="L39" s="67">
        <v>18265077266</v>
      </c>
      <c r="M39" s="67" t="s">
        <v>99</v>
      </c>
      <c r="N39" s="117" t="s">
        <v>179</v>
      </c>
      <c r="O39" s="67" t="s">
        <v>70</v>
      </c>
      <c r="P39" s="68" t="s">
        <v>71</v>
      </c>
      <c r="Q39" s="67">
        <v>46.68</v>
      </c>
      <c r="R39" s="47">
        <v>14.99</v>
      </c>
      <c r="S39" s="67">
        <f t="shared" si="0"/>
        <v>31.69</v>
      </c>
      <c r="T39" s="72"/>
      <c r="U39" s="72"/>
      <c r="V39" s="72"/>
      <c r="W39" s="72"/>
      <c r="X39" s="72"/>
      <c r="Y39" s="77" t="s">
        <v>72</v>
      </c>
      <c r="Z39" s="67">
        <v>31.5</v>
      </c>
      <c r="AA39" s="67">
        <v>112</v>
      </c>
      <c r="AB39" s="67">
        <f t="shared" si="1"/>
        <v>3528</v>
      </c>
      <c r="AC39" s="67" t="s">
        <v>73</v>
      </c>
      <c r="AD39" s="67" t="s">
        <v>74</v>
      </c>
      <c r="AE39" s="72"/>
    </row>
    <row r="40" ht="14.25" spans="7:31">
      <c r="G40" s="61">
        <v>36</v>
      </c>
      <c r="H40" s="62">
        <v>0.586111111111111</v>
      </c>
      <c r="I40" s="67" t="s">
        <v>180</v>
      </c>
      <c r="J40" s="67" t="s">
        <v>181</v>
      </c>
      <c r="K40" s="67" t="s">
        <v>181</v>
      </c>
      <c r="L40" s="67">
        <v>15554088456</v>
      </c>
      <c r="M40" s="67" t="s">
        <v>99</v>
      </c>
      <c r="N40" s="117" t="s">
        <v>182</v>
      </c>
      <c r="O40" s="67" t="s">
        <v>70</v>
      </c>
      <c r="P40" s="68" t="s">
        <v>71</v>
      </c>
      <c r="Q40" s="67">
        <v>47.17</v>
      </c>
      <c r="R40" s="47">
        <v>15.24</v>
      </c>
      <c r="S40" s="67">
        <f t="shared" si="0"/>
        <v>31.93</v>
      </c>
      <c r="T40" s="72"/>
      <c r="U40" s="72"/>
      <c r="V40" s="72"/>
      <c r="W40" s="72"/>
      <c r="X40" s="72"/>
      <c r="Y40" s="77" t="s">
        <v>72</v>
      </c>
      <c r="Z40" s="67">
        <v>31.8</v>
      </c>
      <c r="AA40" s="67">
        <v>112</v>
      </c>
      <c r="AB40" s="67">
        <f t="shared" si="1"/>
        <v>3561.6</v>
      </c>
      <c r="AC40" s="67" t="s">
        <v>73</v>
      </c>
      <c r="AD40" s="67" t="s">
        <v>74</v>
      </c>
      <c r="AE40" s="72"/>
    </row>
    <row r="41" ht="14.25" spans="7:31">
      <c r="G41" s="61">
        <v>37</v>
      </c>
      <c r="H41" s="62">
        <v>0.5875</v>
      </c>
      <c r="I41" s="67" t="s">
        <v>101</v>
      </c>
      <c r="J41" s="67" t="s">
        <v>102</v>
      </c>
      <c r="K41" s="67" t="s">
        <v>102</v>
      </c>
      <c r="L41" s="67">
        <v>13287277860</v>
      </c>
      <c r="M41" s="67" t="s">
        <v>68</v>
      </c>
      <c r="N41" s="117" t="s">
        <v>183</v>
      </c>
      <c r="O41" s="67" t="s">
        <v>70</v>
      </c>
      <c r="P41" s="68" t="s">
        <v>71</v>
      </c>
      <c r="Q41" s="67">
        <v>48.77</v>
      </c>
      <c r="R41" s="47">
        <v>16.32</v>
      </c>
      <c r="S41" s="67">
        <f t="shared" si="0"/>
        <v>32.45</v>
      </c>
      <c r="T41" s="72"/>
      <c r="U41" s="72"/>
      <c r="V41" s="72"/>
      <c r="W41" s="72"/>
      <c r="X41" s="72"/>
      <c r="Y41" s="77" t="s">
        <v>110</v>
      </c>
      <c r="Z41" s="67">
        <v>32.2</v>
      </c>
      <c r="AA41" s="67">
        <v>112</v>
      </c>
      <c r="AB41" s="67">
        <f t="shared" si="1"/>
        <v>3606.4</v>
      </c>
      <c r="AC41" s="67" t="s">
        <v>73</v>
      </c>
      <c r="AD41" s="67" t="s">
        <v>74</v>
      </c>
      <c r="AE41" s="72"/>
    </row>
    <row r="42" ht="14.25" spans="7:31">
      <c r="G42" s="61">
        <v>38</v>
      </c>
      <c r="H42" s="62">
        <v>0.588888888888889</v>
      </c>
      <c r="I42" s="67" t="s">
        <v>107</v>
      </c>
      <c r="J42" s="67" t="s">
        <v>108</v>
      </c>
      <c r="K42" s="67" t="s">
        <v>108</v>
      </c>
      <c r="L42" s="67">
        <v>17562132680</v>
      </c>
      <c r="M42" s="67" t="s">
        <v>68</v>
      </c>
      <c r="N42" s="117" t="s">
        <v>184</v>
      </c>
      <c r="O42" s="67" t="s">
        <v>70</v>
      </c>
      <c r="P42" s="68" t="s">
        <v>71</v>
      </c>
      <c r="Q42" s="67">
        <v>49.44</v>
      </c>
      <c r="R42" s="47">
        <v>16.57</v>
      </c>
      <c r="S42" s="67">
        <f t="shared" si="0"/>
        <v>32.87</v>
      </c>
      <c r="T42" s="72"/>
      <c r="U42" s="72"/>
      <c r="V42" s="72"/>
      <c r="W42" s="72"/>
      <c r="X42" s="72"/>
      <c r="Y42" s="77" t="s">
        <v>72</v>
      </c>
      <c r="Z42" s="67">
        <v>32.7</v>
      </c>
      <c r="AA42" s="67">
        <v>112</v>
      </c>
      <c r="AB42" s="67">
        <f t="shared" si="1"/>
        <v>3662.4</v>
      </c>
      <c r="AC42" s="67" t="s">
        <v>73</v>
      </c>
      <c r="AD42" s="67" t="s">
        <v>74</v>
      </c>
      <c r="AE42" s="72"/>
    </row>
    <row r="43" ht="14.25" spans="7:31">
      <c r="G43" s="61">
        <v>39</v>
      </c>
      <c r="H43" s="62">
        <v>0.590277777777778</v>
      </c>
      <c r="I43" s="67" t="s">
        <v>82</v>
      </c>
      <c r="J43" s="67" t="s">
        <v>83</v>
      </c>
      <c r="K43" s="67" t="s">
        <v>83</v>
      </c>
      <c r="L43" s="67">
        <v>13365378599</v>
      </c>
      <c r="M43" s="67" t="s">
        <v>68</v>
      </c>
      <c r="N43" s="117" t="s">
        <v>185</v>
      </c>
      <c r="O43" s="67" t="s">
        <v>70</v>
      </c>
      <c r="P43" s="68" t="s">
        <v>71</v>
      </c>
      <c r="Q43" s="67">
        <v>49.33</v>
      </c>
      <c r="R43" s="67">
        <v>15.22</v>
      </c>
      <c r="S43" s="67">
        <f t="shared" si="0"/>
        <v>34.11</v>
      </c>
      <c r="T43" s="72"/>
      <c r="U43" s="72"/>
      <c r="V43" s="72"/>
      <c r="W43" s="72"/>
      <c r="X43" s="72"/>
      <c r="Y43" s="77" t="s">
        <v>72</v>
      </c>
      <c r="Z43" s="67">
        <v>34</v>
      </c>
      <c r="AA43" s="67">
        <v>112</v>
      </c>
      <c r="AB43" s="67">
        <f t="shared" si="1"/>
        <v>3808</v>
      </c>
      <c r="AC43" s="67" t="s">
        <v>73</v>
      </c>
      <c r="AD43" s="67" t="s">
        <v>74</v>
      </c>
      <c r="AE43" s="72"/>
    </row>
    <row r="44" ht="14.25" spans="7:31">
      <c r="G44" s="61">
        <v>40</v>
      </c>
      <c r="H44" s="62">
        <v>0.591666666666667</v>
      </c>
      <c r="I44" s="67" t="s">
        <v>186</v>
      </c>
      <c r="J44" s="67" t="s">
        <v>187</v>
      </c>
      <c r="K44" s="67" t="s">
        <v>187</v>
      </c>
      <c r="L44" s="67">
        <v>15106779595</v>
      </c>
      <c r="M44" s="67" t="s">
        <v>99</v>
      </c>
      <c r="N44" s="117" t="s">
        <v>188</v>
      </c>
      <c r="O44" s="67" t="s">
        <v>70</v>
      </c>
      <c r="P44" s="68" t="s">
        <v>71</v>
      </c>
      <c r="Q44" s="67">
        <v>47.01</v>
      </c>
      <c r="R44" s="67">
        <v>13.97</v>
      </c>
      <c r="S44" s="67">
        <f t="shared" si="0"/>
        <v>33.04</v>
      </c>
      <c r="T44" s="72"/>
      <c r="U44" s="72"/>
      <c r="V44" s="72"/>
      <c r="W44" s="72"/>
      <c r="X44" s="72"/>
      <c r="Y44" s="77" t="s">
        <v>72</v>
      </c>
      <c r="Z44" s="67">
        <v>32.9</v>
      </c>
      <c r="AA44" s="67">
        <v>112</v>
      </c>
      <c r="AB44" s="67">
        <f t="shared" si="1"/>
        <v>3684.8</v>
      </c>
      <c r="AC44" s="67" t="s">
        <v>73</v>
      </c>
      <c r="AD44" s="67" t="s">
        <v>74</v>
      </c>
      <c r="AE44" s="72"/>
    </row>
    <row r="45" ht="18.75" spans="7:31">
      <c r="G45" s="60">
        <v>41</v>
      </c>
      <c r="H45" s="62">
        <v>0.593055555555556</v>
      </c>
      <c r="I45" s="67" t="s">
        <v>189</v>
      </c>
      <c r="J45" s="67" t="s">
        <v>190</v>
      </c>
      <c r="K45" s="67" t="s">
        <v>190</v>
      </c>
      <c r="L45" s="67">
        <v>18254763433</v>
      </c>
      <c r="M45" s="67" t="s">
        <v>99</v>
      </c>
      <c r="N45" s="117" t="s">
        <v>191</v>
      </c>
      <c r="O45" s="67" t="s">
        <v>70</v>
      </c>
      <c r="P45" s="68" t="s">
        <v>71</v>
      </c>
      <c r="Q45" s="67">
        <v>49.47</v>
      </c>
      <c r="R45" s="67">
        <v>15.64</v>
      </c>
      <c r="S45" s="67">
        <f t="shared" si="0"/>
        <v>33.83</v>
      </c>
      <c r="T45" s="67"/>
      <c r="U45" s="67"/>
      <c r="V45" s="67"/>
      <c r="W45" s="67"/>
      <c r="X45" s="67"/>
      <c r="Y45" s="77" t="s">
        <v>72</v>
      </c>
      <c r="Z45" s="67">
        <v>33.7</v>
      </c>
      <c r="AA45" s="67">
        <v>112</v>
      </c>
      <c r="AB45" s="67">
        <f t="shared" si="1"/>
        <v>3774.4</v>
      </c>
      <c r="AC45" s="67" t="s">
        <v>73</v>
      </c>
      <c r="AD45" s="67" t="s">
        <v>74</v>
      </c>
      <c r="AE45" s="59"/>
    </row>
    <row r="46" ht="18.75" spans="7:31">
      <c r="G46" s="60">
        <v>42</v>
      </c>
      <c r="H46" s="62">
        <v>0.595138888888889</v>
      </c>
      <c r="I46" s="67" t="s">
        <v>97</v>
      </c>
      <c r="J46" s="67" t="s">
        <v>137</v>
      </c>
      <c r="K46" s="67" t="s">
        <v>192</v>
      </c>
      <c r="L46" s="67">
        <v>15092631096</v>
      </c>
      <c r="M46" s="67" t="s">
        <v>99</v>
      </c>
      <c r="N46" s="117" t="s">
        <v>193</v>
      </c>
      <c r="O46" s="67" t="s">
        <v>70</v>
      </c>
      <c r="P46" s="68" t="s">
        <v>71</v>
      </c>
      <c r="Q46" s="67">
        <v>50.67</v>
      </c>
      <c r="R46" s="67">
        <v>14.48</v>
      </c>
      <c r="S46" s="67">
        <f t="shared" si="0"/>
        <v>36.19</v>
      </c>
      <c r="T46" s="67"/>
      <c r="U46" s="67"/>
      <c r="V46" s="67"/>
      <c r="W46" s="67"/>
      <c r="X46" s="67"/>
      <c r="Y46" s="77" t="s">
        <v>72</v>
      </c>
      <c r="Z46" s="67">
        <v>36</v>
      </c>
      <c r="AA46" s="67">
        <v>112</v>
      </c>
      <c r="AB46" s="67">
        <f t="shared" si="1"/>
        <v>4032</v>
      </c>
      <c r="AC46" s="67" t="s">
        <v>73</v>
      </c>
      <c r="AD46" s="67" t="s">
        <v>74</v>
      </c>
      <c r="AE46" s="59"/>
    </row>
    <row r="47" ht="18.75" spans="7:31">
      <c r="G47" s="61">
        <v>43</v>
      </c>
      <c r="H47" s="62">
        <v>0.615277777777778</v>
      </c>
      <c r="I47" s="67" t="s">
        <v>194</v>
      </c>
      <c r="J47" s="67" t="s">
        <v>195</v>
      </c>
      <c r="K47" s="67" t="s">
        <v>195</v>
      </c>
      <c r="L47" s="67">
        <v>18865009902</v>
      </c>
      <c r="M47" s="67" t="s">
        <v>99</v>
      </c>
      <c r="N47" s="117" t="s">
        <v>196</v>
      </c>
      <c r="O47" s="67" t="s">
        <v>70</v>
      </c>
      <c r="P47" s="68" t="s">
        <v>71</v>
      </c>
      <c r="Q47" s="67">
        <v>47.4</v>
      </c>
      <c r="R47" s="67">
        <v>15.68</v>
      </c>
      <c r="S47" s="67">
        <f t="shared" si="0"/>
        <v>31.72</v>
      </c>
      <c r="T47" s="67"/>
      <c r="U47" s="67"/>
      <c r="V47" s="67"/>
      <c r="W47" s="67"/>
      <c r="X47" s="67"/>
      <c r="Y47" s="77" t="s">
        <v>72</v>
      </c>
      <c r="Z47" s="67">
        <v>31.6</v>
      </c>
      <c r="AA47" s="67">
        <v>112</v>
      </c>
      <c r="AB47" s="67">
        <f t="shared" si="1"/>
        <v>3539.2</v>
      </c>
      <c r="AC47" s="67" t="s">
        <v>73</v>
      </c>
      <c r="AD47" s="67" t="s">
        <v>74</v>
      </c>
      <c r="AE47" s="59"/>
    </row>
    <row r="48" ht="18.75" spans="7:31">
      <c r="G48" s="61">
        <v>44</v>
      </c>
      <c r="H48" s="62">
        <v>0.616666666666667</v>
      </c>
      <c r="I48" s="67" t="s">
        <v>197</v>
      </c>
      <c r="J48" s="67" t="s">
        <v>198</v>
      </c>
      <c r="K48" s="67" t="s">
        <v>198</v>
      </c>
      <c r="L48" s="47">
        <v>18754065888</v>
      </c>
      <c r="M48" s="67" t="s">
        <v>99</v>
      </c>
      <c r="N48" s="117" t="s">
        <v>199</v>
      </c>
      <c r="O48" s="67" t="s">
        <v>70</v>
      </c>
      <c r="P48" s="68" t="s">
        <v>71</v>
      </c>
      <c r="Q48" s="67">
        <v>48.57</v>
      </c>
      <c r="R48" s="67">
        <v>15.48</v>
      </c>
      <c r="S48" s="67">
        <f t="shared" si="0"/>
        <v>33.09</v>
      </c>
      <c r="T48" s="67"/>
      <c r="U48" s="67"/>
      <c r="V48" s="67"/>
      <c r="W48" s="67"/>
      <c r="X48" s="67"/>
      <c r="Y48" s="77" t="s">
        <v>72</v>
      </c>
      <c r="Z48" s="67">
        <v>32.9</v>
      </c>
      <c r="AA48" s="67">
        <v>112</v>
      </c>
      <c r="AB48" s="67">
        <f t="shared" si="1"/>
        <v>3684.8</v>
      </c>
      <c r="AC48" s="67" t="s">
        <v>73</v>
      </c>
      <c r="AD48" s="67" t="s">
        <v>74</v>
      </c>
      <c r="AE48" s="59"/>
    </row>
    <row r="49" ht="18.75" spans="7:31">
      <c r="G49" s="61">
        <v>45</v>
      </c>
      <c r="H49" s="62">
        <v>0.640277777777778</v>
      </c>
      <c r="I49" s="67" t="s">
        <v>200</v>
      </c>
      <c r="J49" s="67" t="s">
        <v>201</v>
      </c>
      <c r="K49" s="67" t="s">
        <v>201</v>
      </c>
      <c r="L49" s="67">
        <v>13153073555</v>
      </c>
      <c r="M49" s="67" t="s">
        <v>99</v>
      </c>
      <c r="N49" s="117" t="s">
        <v>202</v>
      </c>
      <c r="O49" s="67" t="s">
        <v>70</v>
      </c>
      <c r="P49" s="68" t="s">
        <v>71</v>
      </c>
      <c r="Q49" s="67">
        <v>46.68</v>
      </c>
      <c r="R49" s="67">
        <v>14.53</v>
      </c>
      <c r="S49" s="67">
        <f t="shared" si="0"/>
        <v>32.15</v>
      </c>
      <c r="T49" s="67"/>
      <c r="U49" s="67"/>
      <c r="V49" s="67"/>
      <c r="W49" s="67"/>
      <c r="X49" s="67"/>
      <c r="Y49" s="77" t="s">
        <v>72</v>
      </c>
      <c r="Z49" s="67">
        <v>32</v>
      </c>
      <c r="AA49" s="67">
        <v>112</v>
      </c>
      <c r="AB49" s="67">
        <f t="shared" si="1"/>
        <v>3584</v>
      </c>
      <c r="AC49" s="67" t="s">
        <v>73</v>
      </c>
      <c r="AD49" s="67" t="s">
        <v>74</v>
      </c>
      <c r="AE49" s="59"/>
    </row>
    <row r="50" ht="18.75" spans="7:31">
      <c r="G50" s="61">
        <v>46</v>
      </c>
      <c r="H50" s="62">
        <v>0.642361111111111</v>
      </c>
      <c r="I50" s="67" t="s">
        <v>203</v>
      </c>
      <c r="J50" s="67" t="s">
        <v>204</v>
      </c>
      <c r="K50" s="67" t="s">
        <v>204</v>
      </c>
      <c r="L50" s="67">
        <v>15253075444</v>
      </c>
      <c r="M50" s="67" t="s">
        <v>99</v>
      </c>
      <c r="N50" s="117" t="s">
        <v>205</v>
      </c>
      <c r="O50" s="67" t="s">
        <v>70</v>
      </c>
      <c r="P50" s="68" t="s">
        <v>71</v>
      </c>
      <c r="Q50" s="67">
        <v>46.94</v>
      </c>
      <c r="R50" s="67">
        <v>14.94</v>
      </c>
      <c r="S50" s="67">
        <f t="shared" si="0"/>
        <v>32</v>
      </c>
      <c r="T50" s="67"/>
      <c r="U50" s="67"/>
      <c r="V50" s="67"/>
      <c r="W50" s="67"/>
      <c r="X50" s="67"/>
      <c r="Y50" s="77" t="s">
        <v>72</v>
      </c>
      <c r="Z50" s="67">
        <v>31.9</v>
      </c>
      <c r="AA50" s="67">
        <v>112</v>
      </c>
      <c r="AB50" s="67">
        <f t="shared" si="1"/>
        <v>3572.8</v>
      </c>
      <c r="AC50" s="67" t="s">
        <v>73</v>
      </c>
      <c r="AD50" s="67" t="s">
        <v>74</v>
      </c>
      <c r="AE50" s="59"/>
    </row>
    <row r="51" ht="18.75" spans="7:31">
      <c r="G51" s="60">
        <v>47</v>
      </c>
      <c r="H51" s="62">
        <v>0.647916666666667</v>
      </c>
      <c r="I51" s="67" t="s">
        <v>206</v>
      </c>
      <c r="J51" s="67" t="s">
        <v>207</v>
      </c>
      <c r="K51" s="67" t="s">
        <v>208</v>
      </c>
      <c r="L51" s="67">
        <v>15753077386</v>
      </c>
      <c r="M51" s="67" t="s">
        <v>99</v>
      </c>
      <c r="N51" s="117" t="s">
        <v>209</v>
      </c>
      <c r="O51" s="67" t="s">
        <v>70</v>
      </c>
      <c r="P51" s="68" t="s">
        <v>71</v>
      </c>
      <c r="Q51" s="67">
        <v>48.47</v>
      </c>
      <c r="R51" s="67">
        <v>16.06</v>
      </c>
      <c r="S51" s="67">
        <f t="shared" si="0"/>
        <v>32.41</v>
      </c>
      <c r="T51" s="67"/>
      <c r="U51" s="67"/>
      <c r="V51" s="67"/>
      <c r="W51" s="67"/>
      <c r="X51" s="67"/>
      <c r="Y51" s="77" t="s">
        <v>72</v>
      </c>
      <c r="Z51" s="67">
        <v>32.3</v>
      </c>
      <c r="AA51" s="67">
        <v>112</v>
      </c>
      <c r="AB51" s="67">
        <f t="shared" si="1"/>
        <v>3617.6</v>
      </c>
      <c r="AC51" s="67" t="s">
        <v>73</v>
      </c>
      <c r="AD51" s="67" t="s">
        <v>74</v>
      </c>
      <c r="AE51" s="59"/>
    </row>
    <row r="52" ht="18.75" spans="7:31">
      <c r="G52" s="60">
        <v>48</v>
      </c>
      <c r="H52" s="62">
        <v>0.65</v>
      </c>
      <c r="I52" s="67" t="s">
        <v>210</v>
      </c>
      <c r="J52" s="67" t="s">
        <v>211</v>
      </c>
      <c r="K52" s="67" t="s">
        <v>211</v>
      </c>
      <c r="L52" s="67">
        <v>15552062966</v>
      </c>
      <c r="M52" s="67" t="s">
        <v>99</v>
      </c>
      <c r="N52" s="117" t="s">
        <v>212</v>
      </c>
      <c r="O52" s="67" t="s">
        <v>70</v>
      </c>
      <c r="P52" s="68" t="s">
        <v>71</v>
      </c>
      <c r="Q52" s="67">
        <v>20.03</v>
      </c>
      <c r="R52" s="67">
        <v>16.57</v>
      </c>
      <c r="S52" s="67">
        <f t="shared" si="0"/>
        <v>3.46</v>
      </c>
      <c r="T52" s="67"/>
      <c r="U52" s="67"/>
      <c r="V52" s="67"/>
      <c r="W52" s="67"/>
      <c r="X52" s="67"/>
      <c r="Y52" s="77" t="s">
        <v>72</v>
      </c>
      <c r="Z52" s="67">
        <v>33.3</v>
      </c>
      <c r="AA52" s="67">
        <v>112</v>
      </c>
      <c r="AB52" s="67">
        <f t="shared" si="1"/>
        <v>3729.6</v>
      </c>
      <c r="AC52" s="67" t="s">
        <v>73</v>
      </c>
      <c r="AD52" s="67" t="s">
        <v>74</v>
      </c>
      <c r="AE52" s="59"/>
    </row>
    <row r="53" ht="18.75" spans="7:31">
      <c r="G53" s="61">
        <v>49</v>
      </c>
      <c r="H53" s="62">
        <v>0.661111111111111</v>
      </c>
      <c r="I53" s="69" t="s">
        <v>115</v>
      </c>
      <c r="J53" s="69" t="s">
        <v>116</v>
      </c>
      <c r="K53" s="69" t="s">
        <v>116</v>
      </c>
      <c r="L53" s="69">
        <v>13385479511</v>
      </c>
      <c r="M53" s="69" t="s">
        <v>68</v>
      </c>
      <c r="N53" s="117" t="s">
        <v>213</v>
      </c>
      <c r="O53" s="67" t="s">
        <v>70</v>
      </c>
      <c r="P53" s="68" t="s">
        <v>71</v>
      </c>
      <c r="Q53" s="67">
        <v>49.45</v>
      </c>
      <c r="R53" s="67">
        <v>16.23</v>
      </c>
      <c r="S53" s="67">
        <f t="shared" si="0"/>
        <v>33.22</v>
      </c>
      <c r="T53" s="67"/>
      <c r="U53" s="67"/>
      <c r="V53" s="67"/>
      <c r="W53" s="67"/>
      <c r="X53" s="67"/>
      <c r="Y53" s="77" t="s">
        <v>72</v>
      </c>
      <c r="Z53" s="67">
        <v>33.1</v>
      </c>
      <c r="AA53" s="67">
        <v>112</v>
      </c>
      <c r="AB53" s="67">
        <f t="shared" si="1"/>
        <v>3707.2</v>
      </c>
      <c r="AC53" s="67" t="s">
        <v>73</v>
      </c>
      <c r="AD53" s="67" t="s">
        <v>74</v>
      </c>
      <c r="AE53" s="59"/>
    </row>
    <row r="54" ht="18.75" spans="7:31">
      <c r="G54" s="61">
        <v>50</v>
      </c>
      <c r="H54" s="62">
        <v>0.6625</v>
      </c>
      <c r="I54" s="67" t="s">
        <v>214</v>
      </c>
      <c r="J54" s="67" t="s">
        <v>215</v>
      </c>
      <c r="K54" s="67" t="s">
        <v>215</v>
      </c>
      <c r="L54" s="67">
        <v>15965695489</v>
      </c>
      <c r="M54" s="67" t="s">
        <v>68</v>
      </c>
      <c r="N54" s="117" t="s">
        <v>216</v>
      </c>
      <c r="O54" s="67" t="s">
        <v>70</v>
      </c>
      <c r="P54" s="68" t="s">
        <v>71</v>
      </c>
      <c r="Q54" s="67">
        <v>49.82</v>
      </c>
      <c r="R54" s="67">
        <v>16.47</v>
      </c>
      <c r="S54" s="67">
        <f t="shared" si="0"/>
        <v>33.35</v>
      </c>
      <c r="T54" s="67"/>
      <c r="U54" s="67"/>
      <c r="V54" s="67"/>
      <c r="W54" s="67"/>
      <c r="X54" s="67"/>
      <c r="Y54" s="77" t="s">
        <v>72</v>
      </c>
      <c r="Z54" s="67">
        <v>33.2</v>
      </c>
      <c r="AA54" s="67">
        <v>112</v>
      </c>
      <c r="AB54" s="67">
        <f t="shared" si="1"/>
        <v>3718.4</v>
      </c>
      <c r="AC54" s="67" t="s">
        <v>73</v>
      </c>
      <c r="AD54" s="67" t="s">
        <v>74</v>
      </c>
      <c r="AE54" s="59"/>
    </row>
    <row r="55" ht="18.75" spans="7:31">
      <c r="G55" s="61">
        <v>51</v>
      </c>
      <c r="H55" s="62">
        <v>0.677777777777778</v>
      </c>
      <c r="I55" s="67" t="s">
        <v>217</v>
      </c>
      <c r="J55" s="67" t="s">
        <v>218</v>
      </c>
      <c r="K55" s="67" t="s">
        <v>218</v>
      </c>
      <c r="L55" s="47">
        <v>13290345888</v>
      </c>
      <c r="M55" s="67" t="s">
        <v>99</v>
      </c>
      <c r="N55" s="117" t="s">
        <v>219</v>
      </c>
      <c r="O55" s="67" t="s">
        <v>70</v>
      </c>
      <c r="P55" s="68" t="s">
        <v>71</v>
      </c>
      <c r="Q55" s="67">
        <v>49.86</v>
      </c>
      <c r="R55" s="67">
        <v>16.92</v>
      </c>
      <c r="S55" s="67">
        <f t="shared" si="0"/>
        <v>32.94</v>
      </c>
      <c r="T55" s="67"/>
      <c r="U55" s="67"/>
      <c r="V55" s="67"/>
      <c r="W55" s="67"/>
      <c r="X55" s="67"/>
      <c r="Y55" s="77" t="s">
        <v>72</v>
      </c>
      <c r="Z55" s="67">
        <v>32.8</v>
      </c>
      <c r="AA55" s="67">
        <v>112</v>
      </c>
      <c r="AB55" s="67">
        <f t="shared" si="1"/>
        <v>3673.6</v>
      </c>
      <c r="AC55" s="67" t="s">
        <v>73</v>
      </c>
      <c r="AD55" s="67" t="s">
        <v>74</v>
      </c>
      <c r="AE55" s="59"/>
    </row>
    <row r="56" ht="18.75" spans="7:31">
      <c r="G56" s="61">
        <v>52</v>
      </c>
      <c r="H56" s="62">
        <v>0.679861111111111</v>
      </c>
      <c r="I56" s="67" t="s">
        <v>220</v>
      </c>
      <c r="J56" s="67" t="s">
        <v>221</v>
      </c>
      <c r="K56" s="67" t="s">
        <v>221</v>
      </c>
      <c r="L56" s="67">
        <v>13365408892</v>
      </c>
      <c r="M56" s="67" t="s">
        <v>99</v>
      </c>
      <c r="N56" s="117" t="s">
        <v>222</v>
      </c>
      <c r="O56" s="67" t="s">
        <v>70</v>
      </c>
      <c r="P56" s="68" t="s">
        <v>71</v>
      </c>
      <c r="Q56" s="67">
        <v>46.95</v>
      </c>
      <c r="R56" s="67">
        <v>15.02</v>
      </c>
      <c r="S56" s="67">
        <f t="shared" si="0"/>
        <v>31.93</v>
      </c>
      <c r="T56" s="67"/>
      <c r="U56" s="67"/>
      <c r="V56" s="67"/>
      <c r="W56" s="67"/>
      <c r="X56" s="67"/>
      <c r="Y56" s="77" t="s">
        <v>72</v>
      </c>
      <c r="Z56" s="67">
        <v>31.8</v>
      </c>
      <c r="AA56" s="67">
        <v>112</v>
      </c>
      <c r="AB56" s="67">
        <f t="shared" si="1"/>
        <v>3561.6</v>
      </c>
      <c r="AC56" s="67" t="s">
        <v>73</v>
      </c>
      <c r="AD56" s="67" t="s">
        <v>74</v>
      </c>
      <c r="AE56" s="59"/>
    </row>
    <row r="57" ht="18.75" spans="7:31">
      <c r="G57" s="61">
        <v>53</v>
      </c>
      <c r="H57" s="62">
        <v>0.697916666666667</v>
      </c>
      <c r="I57" s="67" t="s">
        <v>223</v>
      </c>
      <c r="J57" s="67" t="s">
        <v>224</v>
      </c>
      <c r="K57" s="67" t="s">
        <v>224</v>
      </c>
      <c r="L57" s="47">
        <v>15315656665</v>
      </c>
      <c r="M57" s="67" t="s">
        <v>68</v>
      </c>
      <c r="N57" s="117" t="s">
        <v>225</v>
      </c>
      <c r="O57" s="67" t="s">
        <v>70</v>
      </c>
      <c r="P57" s="68" t="s">
        <v>71</v>
      </c>
      <c r="Q57" s="67">
        <v>49.53</v>
      </c>
      <c r="R57" s="67">
        <v>17.01</v>
      </c>
      <c r="S57" s="67">
        <f t="shared" si="0"/>
        <v>32.52</v>
      </c>
      <c r="T57" s="67"/>
      <c r="U57" s="67"/>
      <c r="V57" s="67"/>
      <c r="W57" s="67"/>
      <c r="X57" s="67"/>
      <c r="Y57" s="77" t="s">
        <v>72</v>
      </c>
      <c r="Z57" s="67">
        <v>32.4</v>
      </c>
      <c r="AA57" s="67">
        <v>112</v>
      </c>
      <c r="AB57" s="67">
        <f t="shared" si="1"/>
        <v>3628.8</v>
      </c>
      <c r="AC57" s="67" t="s">
        <v>73</v>
      </c>
      <c r="AD57" s="67" t="s">
        <v>74</v>
      </c>
      <c r="AE57" s="59"/>
    </row>
    <row r="58" ht="18.75" spans="7:31">
      <c r="G58" s="61">
        <v>54</v>
      </c>
      <c r="H58" s="62">
        <v>0.699305555555556</v>
      </c>
      <c r="I58" s="67" t="s">
        <v>226</v>
      </c>
      <c r="J58" s="67" t="s">
        <v>227</v>
      </c>
      <c r="K58" s="67" t="s">
        <v>227</v>
      </c>
      <c r="L58" s="67">
        <v>15653485222</v>
      </c>
      <c r="M58" s="67" t="s">
        <v>68</v>
      </c>
      <c r="N58" s="117" t="s">
        <v>228</v>
      </c>
      <c r="O58" s="67" t="s">
        <v>70</v>
      </c>
      <c r="P58" s="68" t="s">
        <v>71</v>
      </c>
      <c r="Q58" s="67">
        <v>46.92</v>
      </c>
      <c r="R58" s="67">
        <v>15</v>
      </c>
      <c r="S58" s="67">
        <f t="shared" si="0"/>
        <v>31.92</v>
      </c>
      <c r="T58" s="67"/>
      <c r="U58" s="67"/>
      <c r="V58" s="67"/>
      <c r="W58" s="67"/>
      <c r="X58" s="67"/>
      <c r="Y58" s="77" t="s">
        <v>72</v>
      </c>
      <c r="Z58" s="67">
        <v>31.8</v>
      </c>
      <c r="AA58" s="67">
        <v>112</v>
      </c>
      <c r="AB58" s="67">
        <f t="shared" si="1"/>
        <v>3561.6</v>
      </c>
      <c r="AC58" s="67" t="s">
        <v>73</v>
      </c>
      <c r="AD58" s="67" t="s">
        <v>74</v>
      </c>
      <c r="AE58" s="59"/>
    </row>
    <row r="59" ht="18.75" spans="7:31">
      <c r="G59" s="61">
        <v>55</v>
      </c>
      <c r="H59" s="62">
        <v>0.716666666666667</v>
      </c>
      <c r="I59" s="67" t="s">
        <v>229</v>
      </c>
      <c r="J59" s="67" t="s">
        <v>230</v>
      </c>
      <c r="K59" s="67" t="s">
        <v>230</v>
      </c>
      <c r="L59" s="67">
        <v>15898687668</v>
      </c>
      <c r="M59" s="67" t="s">
        <v>68</v>
      </c>
      <c r="N59" s="117" t="s">
        <v>231</v>
      </c>
      <c r="O59" s="67" t="s">
        <v>70</v>
      </c>
      <c r="P59" s="68" t="s">
        <v>71</v>
      </c>
      <c r="Q59" s="67">
        <v>50.52</v>
      </c>
      <c r="R59" s="67">
        <v>16.5</v>
      </c>
      <c r="S59" s="67">
        <f t="shared" si="0"/>
        <v>34.02</v>
      </c>
      <c r="T59" s="67"/>
      <c r="U59" s="67"/>
      <c r="V59" s="67"/>
      <c r="W59" s="67"/>
      <c r="X59" s="67"/>
      <c r="Y59" s="77" t="s">
        <v>72</v>
      </c>
      <c r="Z59" s="67">
        <v>33.9</v>
      </c>
      <c r="AA59" s="67">
        <v>112</v>
      </c>
      <c r="AB59" s="67">
        <f t="shared" si="1"/>
        <v>3796.8</v>
      </c>
      <c r="AC59" s="67" t="s">
        <v>73</v>
      </c>
      <c r="AD59" s="67" t="s">
        <v>74</v>
      </c>
      <c r="AE59" s="59"/>
    </row>
    <row r="60" ht="18.75" spans="7:31">
      <c r="G60" s="60">
        <v>56</v>
      </c>
      <c r="H60" s="62">
        <v>0.722222222222222</v>
      </c>
      <c r="I60" s="67" t="s">
        <v>232</v>
      </c>
      <c r="J60" s="67" t="s">
        <v>233</v>
      </c>
      <c r="K60" s="67" t="s">
        <v>233</v>
      </c>
      <c r="L60" s="67">
        <v>13326215502</v>
      </c>
      <c r="M60" s="67" t="s">
        <v>87</v>
      </c>
      <c r="N60" s="117" t="s">
        <v>234</v>
      </c>
      <c r="O60" s="67" t="s">
        <v>70</v>
      </c>
      <c r="P60" s="68" t="s">
        <v>71</v>
      </c>
      <c r="Q60" s="67">
        <v>47.41</v>
      </c>
      <c r="R60" s="67">
        <v>14.65</v>
      </c>
      <c r="S60" s="67">
        <f t="shared" si="0"/>
        <v>32.76</v>
      </c>
      <c r="T60" s="67"/>
      <c r="U60" s="67"/>
      <c r="V60" s="67"/>
      <c r="W60" s="67"/>
      <c r="X60" s="67"/>
      <c r="Y60" s="77" t="s">
        <v>72</v>
      </c>
      <c r="Z60" s="67">
        <v>32.6</v>
      </c>
      <c r="AA60" s="67">
        <v>112</v>
      </c>
      <c r="AB60" s="67">
        <f t="shared" si="1"/>
        <v>3651.2</v>
      </c>
      <c r="AC60" s="67" t="s">
        <v>73</v>
      </c>
      <c r="AD60" s="67" t="s">
        <v>74</v>
      </c>
      <c r="AE60" s="59"/>
    </row>
    <row r="61" ht="18.75" spans="7:31">
      <c r="G61" s="60">
        <v>57</v>
      </c>
      <c r="H61" s="62">
        <v>0.726388888888889</v>
      </c>
      <c r="I61" s="67" t="s">
        <v>119</v>
      </c>
      <c r="J61" s="67" t="s">
        <v>235</v>
      </c>
      <c r="K61" s="67" t="s">
        <v>235</v>
      </c>
      <c r="L61" s="67">
        <v>18953005713</v>
      </c>
      <c r="M61" s="67" t="s">
        <v>99</v>
      </c>
      <c r="N61" s="117" t="s">
        <v>236</v>
      </c>
      <c r="O61" s="67" t="s">
        <v>70</v>
      </c>
      <c r="P61" s="68" t="s">
        <v>71</v>
      </c>
      <c r="Q61" s="67">
        <v>49.12</v>
      </c>
      <c r="R61" s="67">
        <v>16.28</v>
      </c>
      <c r="S61" s="67">
        <f t="shared" si="0"/>
        <v>32.84</v>
      </c>
      <c r="T61" s="67"/>
      <c r="U61" s="67"/>
      <c r="V61" s="67"/>
      <c r="W61" s="67"/>
      <c r="X61" s="67"/>
      <c r="Y61" s="77" t="s">
        <v>72</v>
      </c>
      <c r="Z61" s="67">
        <v>32.7</v>
      </c>
      <c r="AA61" s="67">
        <v>112</v>
      </c>
      <c r="AB61" s="67">
        <f t="shared" si="1"/>
        <v>3662.4</v>
      </c>
      <c r="AC61" s="67" t="s">
        <v>73</v>
      </c>
      <c r="AD61" s="67" t="s">
        <v>74</v>
      </c>
      <c r="AE61" s="59"/>
    </row>
    <row r="62" ht="18.75" spans="7:31">
      <c r="G62" s="61">
        <v>58</v>
      </c>
      <c r="H62" s="62">
        <v>0.727777777777778</v>
      </c>
      <c r="I62" s="67" t="s">
        <v>133</v>
      </c>
      <c r="J62" s="67" t="s">
        <v>134</v>
      </c>
      <c r="K62" s="67" t="s">
        <v>134</v>
      </c>
      <c r="L62" s="67">
        <v>13396217663</v>
      </c>
      <c r="M62" s="67" t="s">
        <v>99</v>
      </c>
      <c r="N62" s="117" t="s">
        <v>237</v>
      </c>
      <c r="O62" s="67" t="s">
        <v>70</v>
      </c>
      <c r="P62" s="68" t="s">
        <v>71</v>
      </c>
      <c r="Q62" s="67">
        <v>46.9</v>
      </c>
      <c r="R62" s="67">
        <v>15.64</v>
      </c>
      <c r="S62" s="67">
        <f t="shared" si="0"/>
        <v>31.26</v>
      </c>
      <c r="T62" s="67"/>
      <c r="U62" s="67"/>
      <c r="V62" s="67"/>
      <c r="W62" s="67"/>
      <c r="X62" s="67"/>
      <c r="Y62" s="77" t="s">
        <v>72</v>
      </c>
      <c r="Z62" s="67">
        <v>31.1</v>
      </c>
      <c r="AA62" s="67">
        <v>112</v>
      </c>
      <c r="AB62" s="67">
        <f t="shared" si="1"/>
        <v>3483.2</v>
      </c>
      <c r="AC62" s="67" t="s">
        <v>73</v>
      </c>
      <c r="AD62" s="67" t="s">
        <v>74</v>
      </c>
      <c r="AE62" s="59"/>
    </row>
    <row r="63" ht="18.75" spans="7:31">
      <c r="G63" s="61">
        <v>59</v>
      </c>
      <c r="H63" s="62">
        <v>0.786111111111111</v>
      </c>
      <c r="I63" s="67" t="s">
        <v>238</v>
      </c>
      <c r="J63" s="67" t="s">
        <v>239</v>
      </c>
      <c r="K63" s="67" t="s">
        <v>239</v>
      </c>
      <c r="L63" s="47">
        <v>15990941230</v>
      </c>
      <c r="M63" s="67" t="s">
        <v>68</v>
      </c>
      <c r="N63" s="117" t="s">
        <v>240</v>
      </c>
      <c r="O63" s="67" t="s">
        <v>70</v>
      </c>
      <c r="P63" s="68" t="s">
        <v>71</v>
      </c>
      <c r="Q63" s="67">
        <v>48.85</v>
      </c>
      <c r="R63" s="67">
        <v>15.82</v>
      </c>
      <c r="S63" s="67">
        <f t="shared" si="0"/>
        <v>33.03</v>
      </c>
      <c r="T63" s="67"/>
      <c r="U63" s="67"/>
      <c r="V63" s="67"/>
      <c r="W63" s="67"/>
      <c r="X63" s="67"/>
      <c r="Y63" s="77" t="s">
        <v>72</v>
      </c>
      <c r="Z63" s="67">
        <v>32.9</v>
      </c>
      <c r="AA63" s="67">
        <v>112</v>
      </c>
      <c r="AB63" s="67">
        <f t="shared" si="1"/>
        <v>3684.8</v>
      </c>
      <c r="AC63" s="67" t="s">
        <v>73</v>
      </c>
      <c r="AD63" s="67" t="s">
        <v>74</v>
      </c>
      <c r="AE63" s="59"/>
    </row>
    <row r="64" ht="18.75" spans="7:31">
      <c r="G64" s="61">
        <v>60</v>
      </c>
      <c r="H64" s="62">
        <v>0.788194444444444</v>
      </c>
      <c r="I64" s="67" t="s">
        <v>66</v>
      </c>
      <c r="J64" s="67" t="s">
        <v>67</v>
      </c>
      <c r="K64" s="67" t="s">
        <v>67</v>
      </c>
      <c r="L64" s="67">
        <v>18754766561</v>
      </c>
      <c r="M64" s="67" t="s">
        <v>68</v>
      </c>
      <c r="N64" s="117" t="s">
        <v>241</v>
      </c>
      <c r="O64" s="67" t="s">
        <v>70</v>
      </c>
      <c r="P64" s="68" t="s">
        <v>71</v>
      </c>
      <c r="Q64" s="67">
        <v>50.56</v>
      </c>
      <c r="R64" s="67">
        <v>14.59</v>
      </c>
      <c r="S64" s="67">
        <f t="shared" si="0"/>
        <v>35.97</v>
      </c>
      <c r="T64" s="67"/>
      <c r="U64" s="67"/>
      <c r="V64" s="67"/>
      <c r="W64" s="67"/>
      <c r="X64" s="67"/>
      <c r="Y64" s="77" t="s">
        <v>72</v>
      </c>
      <c r="Z64" s="67">
        <v>35.8</v>
      </c>
      <c r="AA64" s="67">
        <v>112</v>
      </c>
      <c r="AB64" s="67">
        <f t="shared" si="1"/>
        <v>4009.6</v>
      </c>
      <c r="AC64" s="67" t="s">
        <v>73</v>
      </c>
      <c r="AD64" s="67" t="s">
        <v>74</v>
      </c>
      <c r="AE64" s="59"/>
    </row>
    <row r="65" ht="18.75" spans="7:31">
      <c r="G65" s="61">
        <v>61</v>
      </c>
      <c r="H65" s="62">
        <v>0.789583333333333</v>
      </c>
      <c r="I65" s="67" t="s">
        <v>242</v>
      </c>
      <c r="J65" s="67" t="s">
        <v>243</v>
      </c>
      <c r="K65" s="67" t="s">
        <v>244</v>
      </c>
      <c r="L65" s="67">
        <v>17753053019</v>
      </c>
      <c r="M65" s="67" t="s">
        <v>245</v>
      </c>
      <c r="N65" s="117" t="s">
        <v>246</v>
      </c>
      <c r="O65" s="67" t="s">
        <v>247</v>
      </c>
      <c r="P65" s="79" t="s">
        <v>248</v>
      </c>
      <c r="Q65" s="67">
        <v>90.38</v>
      </c>
      <c r="R65" s="67">
        <v>24.86</v>
      </c>
      <c r="S65" s="67">
        <f t="shared" si="0"/>
        <v>65.52</v>
      </c>
      <c r="T65" s="67"/>
      <c r="U65" s="67"/>
      <c r="V65" s="67"/>
      <c r="W65" s="67"/>
      <c r="X65" s="67"/>
      <c r="Y65" s="78">
        <v>0.003</v>
      </c>
      <c r="Z65" s="67">
        <v>65.3</v>
      </c>
      <c r="AA65" s="67">
        <v>575</v>
      </c>
      <c r="AB65" s="67">
        <f t="shared" si="1"/>
        <v>37547.5</v>
      </c>
      <c r="AC65" s="67" t="s">
        <v>73</v>
      </c>
      <c r="AD65" s="67" t="s">
        <v>74</v>
      </c>
      <c r="AE65" s="59"/>
    </row>
    <row r="66" ht="18.75" spans="7:31">
      <c r="G66" s="61">
        <v>62</v>
      </c>
      <c r="H66" s="62">
        <v>0.792361111111111</v>
      </c>
      <c r="I66" s="67" t="s">
        <v>154</v>
      </c>
      <c r="J66" s="67" t="s">
        <v>152</v>
      </c>
      <c r="K66" s="67" t="s">
        <v>155</v>
      </c>
      <c r="L66" s="67">
        <v>15668297858</v>
      </c>
      <c r="M66" s="67" t="s">
        <v>87</v>
      </c>
      <c r="N66" s="117" t="s">
        <v>249</v>
      </c>
      <c r="O66" s="67" t="s">
        <v>70</v>
      </c>
      <c r="P66" s="68" t="s">
        <v>71</v>
      </c>
      <c r="Q66" s="67">
        <v>50.31</v>
      </c>
      <c r="R66" s="67">
        <v>16.85</v>
      </c>
      <c r="S66" s="67">
        <f t="shared" si="0"/>
        <v>33.46</v>
      </c>
      <c r="T66" s="67"/>
      <c r="U66" s="67"/>
      <c r="V66" s="67"/>
      <c r="W66" s="67"/>
      <c r="X66" s="67"/>
      <c r="Y66" s="67" t="s">
        <v>250</v>
      </c>
      <c r="Z66" s="67">
        <v>32.9</v>
      </c>
      <c r="AA66" s="67">
        <v>112</v>
      </c>
      <c r="AB66" s="67">
        <f t="shared" si="1"/>
        <v>3684.8</v>
      </c>
      <c r="AC66" s="67" t="s">
        <v>73</v>
      </c>
      <c r="AD66" s="67" t="s">
        <v>74</v>
      </c>
      <c r="AE66" s="59"/>
    </row>
    <row r="67" ht="18.75" spans="7:31">
      <c r="G67" s="61">
        <v>63</v>
      </c>
      <c r="H67" s="62">
        <v>0.794444444444444</v>
      </c>
      <c r="I67" s="67" t="s">
        <v>251</v>
      </c>
      <c r="J67" s="67" t="s">
        <v>252</v>
      </c>
      <c r="K67" s="67" t="s">
        <v>252</v>
      </c>
      <c r="L67" s="47">
        <v>18653730008</v>
      </c>
      <c r="M67" s="67" t="s">
        <v>68</v>
      </c>
      <c r="N67" s="117" t="s">
        <v>253</v>
      </c>
      <c r="O67" s="67" t="s">
        <v>70</v>
      </c>
      <c r="P67" s="68" t="s">
        <v>71</v>
      </c>
      <c r="Q67" s="67">
        <v>50.82</v>
      </c>
      <c r="R67" s="67">
        <v>15.86</v>
      </c>
      <c r="S67" s="67">
        <f t="shared" si="0"/>
        <v>34.96</v>
      </c>
      <c r="T67" s="67"/>
      <c r="U67" s="67"/>
      <c r="V67" s="67"/>
      <c r="W67" s="67"/>
      <c r="X67" s="67"/>
      <c r="Y67" s="77" t="s">
        <v>72</v>
      </c>
      <c r="Z67" s="67">
        <v>34.8</v>
      </c>
      <c r="AA67" s="67">
        <v>112</v>
      </c>
      <c r="AB67" s="67">
        <f t="shared" si="1"/>
        <v>3897.6</v>
      </c>
      <c r="AC67" s="67" t="s">
        <v>73</v>
      </c>
      <c r="AD67" s="67" t="s">
        <v>74</v>
      </c>
      <c r="AE67" s="59"/>
    </row>
    <row r="68" ht="18.75" spans="7:31">
      <c r="G68" s="61">
        <v>64</v>
      </c>
      <c r="H68" s="62">
        <v>0.797222222222222</v>
      </c>
      <c r="I68" s="67" t="s">
        <v>157</v>
      </c>
      <c r="J68" s="67" t="s">
        <v>158</v>
      </c>
      <c r="K68" s="67" t="s">
        <v>254</v>
      </c>
      <c r="L68" s="67">
        <v>15163086977</v>
      </c>
      <c r="M68" s="67" t="s">
        <v>87</v>
      </c>
      <c r="N68" s="117" t="s">
        <v>255</v>
      </c>
      <c r="O68" s="67" t="s">
        <v>70</v>
      </c>
      <c r="P68" s="68" t="s">
        <v>71</v>
      </c>
      <c r="Q68" s="67">
        <v>50</v>
      </c>
      <c r="R68" s="67">
        <v>15.61</v>
      </c>
      <c r="S68" s="67">
        <f t="shared" si="0"/>
        <v>34.39</v>
      </c>
      <c r="T68" s="67"/>
      <c r="U68" s="67"/>
      <c r="V68" s="67"/>
      <c r="W68" s="67"/>
      <c r="X68" s="67"/>
      <c r="Y68" s="77" t="s">
        <v>72</v>
      </c>
      <c r="Z68" s="67">
        <v>34</v>
      </c>
      <c r="AA68" s="67">
        <v>112</v>
      </c>
      <c r="AB68" s="67">
        <f t="shared" si="1"/>
        <v>3808</v>
      </c>
      <c r="AC68" s="67" t="s">
        <v>73</v>
      </c>
      <c r="AD68" s="67" t="s">
        <v>74</v>
      </c>
      <c r="AE68" s="59"/>
    </row>
    <row r="69" ht="18.75" spans="7:31">
      <c r="G69" s="61">
        <v>65</v>
      </c>
      <c r="H69" s="62">
        <v>0.799305555555556</v>
      </c>
      <c r="I69" s="67" t="s">
        <v>256</v>
      </c>
      <c r="J69" s="67" t="s">
        <v>243</v>
      </c>
      <c r="K69" s="67" t="s">
        <v>257</v>
      </c>
      <c r="L69" s="67">
        <v>17753053012</v>
      </c>
      <c r="M69" s="67" t="s">
        <v>245</v>
      </c>
      <c r="N69" s="117" t="s">
        <v>258</v>
      </c>
      <c r="O69" s="67" t="s">
        <v>247</v>
      </c>
      <c r="P69" s="79" t="s">
        <v>248</v>
      </c>
      <c r="Q69" s="67">
        <v>100.41</v>
      </c>
      <c r="R69" s="67">
        <v>26.05</v>
      </c>
      <c r="S69" s="67">
        <f t="shared" ref="S69:S101" si="2">Q69-R69</f>
        <v>74.36</v>
      </c>
      <c r="T69" s="67"/>
      <c r="U69" s="67"/>
      <c r="V69" s="67"/>
      <c r="W69" s="67"/>
      <c r="X69" s="67"/>
      <c r="Y69" s="78">
        <v>0.003</v>
      </c>
      <c r="Z69" s="67">
        <v>74.13</v>
      </c>
      <c r="AA69" s="67">
        <v>575</v>
      </c>
      <c r="AB69" s="67">
        <f t="shared" ref="AB69:AB100" si="3">Z69*AA69</f>
        <v>42624.75</v>
      </c>
      <c r="AC69" s="67" t="s">
        <v>73</v>
      </c>
      <c r="AD69" s="67" t="s">
        <v>74</v>
      </c>
      <c r="AE69" s="59"/>
    </row>
    <row r="70" ht="18.75" spans="7:31">
      <c r="G70" s="61">
        <v>66</v>
      </c>
      <c r="H70" s="62">
        <v>0.801388888888889</v>
      </c>
      <c r="I70" s="67" t="s">
        <v>259</v>
      </c>
      <c r="J70" s="67" t="s">
        <v>152</v>
      </c>
      <c r="K70" s="67" t="s">
        <v>260</v>
      </c>
      <c r="L70" s="67">
        <v>17805062776</v>
      </c>
      <c r="M70" s="67" t="s">
        <v>87</v>
      </c>
      <c r="N70" s="117" t="s">
        <v>261</v>
      </c>
      <c r="O70" s="67" t="s">
        <v>70</v>
      </c>
      <c r="P70" s="79" t="s">
        <v>71</v>
      </c>
      <c r="Q70" s="67">
        <v>49.92</v>
      </c>
      <c r="R70" s="67">
        <v>15.44</v>
      </c>
      <c r="S70" s="67">
        <f t="shared" si="2"/>
        <v>34.48</v>
      </c>
      <c r="T70" s="67"/>
      <c r="U70" s="67"/>
      <c r="V70" s="67"/>
      <c r="W70" s="67"/>
      <c r="X70" s="67"/>
      <c r="Y70" s="78" t="s">
        <v>110</v>
      </c>
      <c r="Z70" s="67">
        <v>34.2</v>
      </c>
      <c r="AA70" s="67">
        <v>112</v>
      </c>
      <c r="AB70" s="67">
        <f t="shared" si="3"/>
        <v>3830.4</v>
      </c>
      <c r="AC70" s="67" t="s">
        <v>73</v>
      </c>
      <c r="AD70" s="67" t="s">
        <v>74</v>
      </c>
      <c r="AE70" s="59"/>
    </row>
    <row r="71" ht="18.75" spans="7:31">
      <c r="G71" s="61">
        <v>67</v>
      </c>
      <c r="H71" s="62">
        <v>0.803472222222222</v>
      </c>
      <c r="I71" s="67" t="s">
        <v>111</v>
      </c>
      <c r="J71" s="67" t="s">
        <v>112</v>
      </c>
      <c r="K71" s="67" t="s">
        <v>112</v>
      </c>
      <c r="L71" s="67">
        <v>17753719081</v>
      </c>
      <c r="M71" s="67" t="s">
        <v>68</v>
      </c>
      <c r="N71" s="117" t="s">
        <v>262</v>
      </c>
      <c r="O71" s="67" t="s">
        <v>70</v>
      </c>
      <c r="P71" s="79" t="s">
        <v>71</v>
      </c>
      <c r="Q71" s="67">
        <v>49.37</v>
      </c>
      <c r="R71" s="67">
        <v>16.52</v>
      </c>
      <c r="S71" s="67">
        <f t="shared" si="2"/>
        <v>32.85</v>
      </c>
      <c r="T71" s="67"/>
      <c r="U71" s="67"/>
      <c r="V71" s="67"/>
      <c r="W71" s="67"/>
      <c r="X71" s="67"/>
      <c r="Y71" s="78" t="s">
        <v>72</v>
      </c>
      <c r="Z71" s="67">
        <v>32.6</v>
      </c>
      <c r="AA71" s="67">
        <v>112</v>
      </c>
      <c r="AB71" s="67">
        <f t="shared" si="3"/>
        <v>3651.2</v>
      </c>
      <c r="AC71" s="67" t="s">
        <v>73</v>
      </c>
      <c r="AD71" s="67" t="s">
        <v>74</v>
      </c>
      <c r="AE71" s="59"/>
    </row>
    <row r="72" ht="18.75" spans="7:31">
      <c r="G72" s="61">
        <v>68</v>
      </c>
      <c r="H72" s="62">
        <v>0.811805555555556</v>
      </c>
      <c r="I72" s="67" t="s">
        <v>130</v>
      </c>
      <c r="J72" s="67" t="s">
        <v>127</v>
      </c>
      <c r="K72" s="67" t="s">
        <v>131</v>
      </c>
      <c r="L72" s="67">
        <v>13963732648</v>
      </c>
      <c r="M72" s="67" t="s">
        <v>68</v>
      </c>
      <c r="N72" s="117" t="s">
        <v>263</v>
      </c>
      <c r="O72" s="67" t="s">
        <v>70</v>
      </c>
      <c r="P72" s="79" t="s">
        <v>71</v>
      </c>
      <c r="Q72" s="67">
        <v>49.2</v>
      </c>
      <c r="R72" s="67">
        <v>16.12</v>
      </c>
      <c r="S72" s="67">
        <f t="shared" si="2"/>
        <v>33.08</v>
      </c>
      <c r="T72" s="67"/>
      <c r="U72" s="67"/>
      <c r="V72" s="67"/>
      <c r="W72" s="67"/>
      <c r="X72" s="67"/>
      <c r="Y72" s="78" t="s">
        <v>72</v>
      </c>
      <c r="Z72" s="67">
        <v>32.8</v>
      </c>
      <c r="AA72" s="67">
        <v>112</v>
      </c>
      <c r="AB72" s="67">
        <f t="shared" si="3"/>
        <v>3673.6</v>
      </c>
      <c r="AC72" s="67" t="s">
        <v>73</v>
      </c>
      <c r="AD72" s="67" t="s">
        <v>74</v>
      </c>
      <c r="AE72" s="59"/>
    </row>
    <row r="73" ht="18.75" spans="7:31">
      <c r="G73" s="61">
        <v>69</v>
      </c>
      <c r="H73" s="62">
        <v>0.813194444444444</v>
      </c>
      <c r="I73" s="67" t="s">
        <v>122</v>
      </c>
      <c r="J73" s="67" t="s">
        <v>123</v>
      </c>
      <c r="K73" s="67" t="s">
        <v>124</v>
      </c>
      <c r="L73" s="67">
        <v>15192417273</v>
      </c>
      <c r="M73" s="67" t="s">
        <v>68</v>
      </c>
      <c r="N73" s="117" t="s">
        <v>264</v>
      </c>
      <c r="O73" s="67" t="s">
        <v>70</v>
      </c>
      <c r="P73" s="79" t="s">
        <v>71</v>
      </c>
      <c r="Q73" s="67">
        <v>49.5</v>
      </c>
      <c r="R73" s="67">
        <v>15.5</v>
      </c>
      <c r="S73" s="67">
        <f t="shared" si="2"/>
        <v>34</v>
      </c>
      <c r="T73" s="67"/>
      <c r="U73" s="67"/>
      <c r="V73" s="67"/>
      <c r="W73" s="67"/>
      <c r="X73" s="67"/>
      <c r="Y73" s="78" t="s">
        <v>72</v>
      </c>
      <c r="Z73" s="67">
        <v>33.9</v>
      </c>
      <c r="AA73" s="67">
        <v>112</v>
      </c>
      <c r="AB73" s="67">
        <f t="shared" si="3"/>
        <v>3796.8</v>
      </c>
      <c r="AC73" s="67" t="s">
        <v>73</v>
      </c>
      <c r="AD73" s="67" t="s">
        <v>74</v>
      </c>
      <c r="AE73" s="59"/>
    </row>
    <row r="74" ht="18.75" spans="7:31">
      <c r="G74" s="61">
        <v>70</v>
      </c>
      <c r="H74" s="62">
        <v>0.815277777777778</v>
      </c>
      <c r="I74" s="67" t="s">
        <v>126</v>
      </c>
      <c r="J74" s="67" t="s">
        <v>127</v>
      </c>
      <c r="K74" s="67" t="s">
        <v>128</v>
      </c>
      <c r="L74" s="67">
        <v>15053741980</v>
      </c>
      <c r="M74" s="67" t="s">
        <v>68</v>
      </c>
      <c r="N74" s="117" t="s">
        <v>265</v>
      </c>
      <c r="O74" s="67" t="s">
        <v>70</v>
      </c>
      <c r="P74" s="79" t="s">
        <v>71</v>
      </c>
      <c r="Q74" s="67">
        <v>49.88</v>
      </c>
      <c r="R74" s="67">
        <v>16.07</v>
      </c>
      <c r="S74" s="67">
        <f t="shared" si="2"/>
        <v>33.81</v>
      </c>
      <c r="T74" s="67"/>
      <c r="U74" s="67"/>
      <c r="V74" s="67"/>
      <c r="W74" s="67"/>
      <c r="X74" s="67"/>
      <c r="Y74" s="78" t="s">
        <v>72</v>
      </c>
      <c r="Z74" s="67">
        <v>33.7</v>
      </c>
      <c r="AA74" s="67">
        <v>112</v>
      </c>
      <c r="AB74" s="67">
        <f t="shared" si="3"/>
        <v>3774.4</v>
      </c>
      <c r="AC74" s="67" t="s">
        <v>73</v>
      </c>
      <c r="AD74" s="67" t="s">
        <v>74</v>
      </c>
      <c r="AE74" s="59"/>
    </row>
    <row r="75" ht="18.75" spans="7:31">
      <c r="G75" s="61">
        <v>71</v>
      </c>
      <c r="H75" s="62">
        <v>0.818055555555556</v>
      </c>
      <c r="I75" s="67" t="s">
        <v>165</v>
      </c>
      <c r="J75" s="67" t="s">
        <v>166</v>
      </c>
      <c r="K75" s="67" t="s">
        <v>166</v>
      </c>
      <c r="L75" s="67">
        <v>13573076772</v>
      </c>
      <c r="M75" s="67" t="s">
        <v>68</v>
      </c>
      <c r="N75" s="117" t="s">
        <v>266</v>
      </c>
      <c r="O75" s="67" t="s">
        <v>70</v>
      </c>
      <c r="P75" s="79" t="s">
        <v>71</v>
      </c>
      <c r="Q75" s="67">
        <v>47.86</v>
      </c>
      <c r="R75" s="67">
        <v>15.11</v>
      </c>
      <c r="S75" s="67">
        <f t="shared" si="2"/>
        <v>32.75</v>
      </c>
      <c r="T75" s="67"/>
      <c r="U75" s="67"/>
      <c r="V75" s="67"/>
      <c r="W75" s="67"/>
      <c r="X75" s="67"/>
      <c r="Y75" s="78" t="s">
        <v>72</v>
      </c>
      <c r="Z75" s="67">
        <v>32.6</v>
      </c>
      <c r="AA75" s="67">
        <v>112</v>
      </c>
      <c r="AB75" s="67">
        <f t="shared" si="3"/>
        <v>3651.2</v>
      </c>
      <c r="AC75" s="67" t="s">
        <v>73</v>
      </c>
      <c r="AD75" s="67" t="s">
        <v>74</v>
      </c>
      <c r="AE75" s="59"/>
    </row>
    <row r="76" ht="18.75" spans="7:31">
      <c r="G76" s="61">
        <v>72</v>
      </c>
      <c r="H76" s="62">
        <v>0.833333333333333</v>
      </c>
      <c r="I76" s="67" t="s">
        <v>160</v>
      </c>
      <c r="J76" s="67" t="s">
        <v>161</v>
      </c>
      <c r="K76" s="67" t="s">
        <v>162</v>
      </c>
      <c r="L76" s="67">
        <v>18369850522</v>
      </c>
      <c r="M76" s="67" t="s">
        <v>99</v>
      </c>
      <c r="N76" s="117" t="s">
        <v>267</v>
      </c>
      <c r="O76" s="67" t="s">
        <v>70</v>
      </c>
      <c r="P76" s="79" t="s">
        <v>71</v>
      </c>
      <c r="Q76" s="67">
        <v>49.08</v>
      </c>
      <c r="R76" s="67">
        <v>16.13</v>
      </c>
      <c r="S76" s="67">
        <f t="shared" si="2"/>
        <v>32.95</v>
      </c>
      <c r="T76" s="67"/>
      <c r="U76" s="67"/>
      <c r="V76" s="67"/>
      <c r="W76" s="67"/>
      <c r="X76" s="67"/>
      <c r="Y76" s="78" t="s">
        <v>72</v>
      </c>
      <c r="Z76" s="67">
        <v>32.8</v>
      </c>
      <c r="AA76" s="67">
        <v>112</v>
      </c>
      <c r="AB76" s="67">
        <f t="shared" si="3"/>
        <v>3673.6</v>
      </c>
      <c r="AC76" s="67" t="s">
        <v>73</v>
      </c>
      <c r="AD76" s="67" t="s">
        <v>74</v>
      </c>
      <c r="AE76" s="59"/>
    </row>
    <row r="77" ht="18.75" spans="7:31">
      <c r="G77" s="61">
        <v>73</v>
      </c>
      <c r="H77" s="62">
        <v>0.834722222222222</v>
      </c>
      <c r="I77" s="67" t="s">
        <v>101</v>
      </c>
      <c r="J77" s="67" t="s">
        <v>102</v>
      </c>
      <c r="K77" s="67" t="s">
        <v>102</v>
      </c>
      <c r="L77" s="67">
        <v>13287277860</v>
      </c>
      <c r="M77" s="67" t="s">
        <v>68</v>
      </c>
      <c r="N77" s="117" t="s">
        <v>268</v>
      </c>
      <c r="O77" s="67" t="s">
        <v>70</v>
      </c>
      <c r="P77" s="79" t="s">
        <v>71</v>
      </c>
      <c r="Q77" s="67">
        <v>48.78</v>
      </c>
      <c r="R77" s="67">
        <v>16.23</v>
      </c>
      <c r="S77" s="67">
        <f t="shared" si="2"/>
        <v>32.55</v>
      </c>
      <c r="T77" s="67"/>
      <c r="U77" s="67"/>
      <c r="V77" s="67"/>
      <c r="W77" s="67"/>
      <c r="X77" s="67"/>
      <c r="Y77" s="78" t="s">
        <v>72</v>
      </c>
      <c r="Z77" s="67">
        <v>32.4</v>
      </c>
      <c r="AA77" s="67">
        <v>112</v>
      </c>
      <c r="AB77" s="67">
        <f t="shared" si="3"/>
        <v>3628.8</v>
      </c>
      <c r="AC77" s="67" t="s">
        <v>73</v>
      </c>
      <c r="AD77" s="67" t="s">
        <v>74</v>
      </c>
      <c r="AE77" s="59"/>
    </row>
    <row r="78" ht="18.75" spans="7:31">
      <c r="G78" s="61">
        <v>74</v>
      </c>
      <c r="H78" s="62">
        <v>0.836805555555556</v>
      </c>
      <c r="I78" s="67" t="s">
        <v>107</v>
      </c>
      <c r="J78" s="67" t="s">
        <v>108</v>
      </c>
      <c r="K78" s="67" t="s">
        <v>108</v>
      </c>
      <c r="L78" s="67">
        <v>17562132680</v>
      </c>
      <c r="M78" s="67" t="s">
        <v>68</v>
      </c>
      <c r="N78" s="117" t="s">
        <v>269</v>
      </c>
      <c r="O78" s="67" t="s">
        <v>70</v>
      </c>
      <c r="P78" s="79" t="s">
        <v>71</v>
      </c>
      <c r="Q78" s="67">
        <v>49.45</v>
      </c>
      <c r="R78" s="67">
        <v>16.53</v>
      </c>
      <c r="S78" s="67">
        <f t="shared" si="2"/>
        <v>32.92</v>
      </c>
      <c r="T78" s="67"/>
      <c r="U78" s="67"/>
      <c r="V78" s="67"/>
      <c r="W78" s="67"/>
      <c r="X78" s="67"/>
      <c r="Y78" s="78" t="s">
        <v>72</v>
      </c>
      <c r="Z78" s="67">
        <v>32.8</v>
      </c>
      <c r="AA78" s="67">
        <v>112</v>
      </c>
      <c r="AB78" s="67">
        <f t="shared" si="3"/>
        <v>3673.6</v>
      </c>
      <c r="AC78" s="67" t="s">
        <v>73</v>
      </c>
      <c r="AD78" s="67" t="s">
        <v>74</v>
      </c>
      <c r="AE78" s="59"/>
    </row>
    <row r="79" ht="18.75" spans="7:31">
      <c r="G79" s="61">
        <v>75</v>
      </c>
      <c r="H79" s="62">
        <v>0.838194444444444</v>
      </c>
      <c r="I79" s="67" t="s">
        <v>82</v>
      </c>
      <c r="J79" s="67" t="s">
        <v>83</v>
      </c>
      <c r="K79" s="67" t="s">
        <v>83</v>
      </c>
      <c r="L79" s="67">
        <v>13365378599</v>
      </c>
      <c r="M79" s="67" t="s">
        <v>68</v>
      </c>
      <c r="N79" s="117" t="s">
        <v>270</v>
      </c>
      <c r="O79" s="67" t="s">
        <v>70</v>
      </c>
      <c r="P79" s="79" t="s">
        <v>71</v>
      </c>
      <c r="Q79" s="67">
        <v>49.67</v>
      </c>
      <c r="R79" s="67">
        <v>15.19</v>
      </c>
      <c r="S79" s="67">
        <f t="shared" si="2"/>
        <v>34.48</v>
      </c>
      <c r="T79" s="67"/>
      <c r="U79" s="67"/>
      <c r="V79" s="67"/>
      <c r="W79" s="67"/>
      <c r="X79" s="67"/>
      <c r="Y79" s="78" t="s">
        <v>72</v>
      </c>
      <c r="Z79" s="67">
        <v>34.3</v>
      </c>
      <c r="AA79" s="67">
        <v>112</v>
      </c>
      <c r="AB79" s="67">
        <f t="shared" si="3"/>
        <v>3841.6</v>
      </c>
      <c r="AC79" s="67" t="s">
        <v>73</v>
      </c>
      <c r="AD79" s="67" t="s">
        <v>74</v>
      </c>
      <c r="AE79" s="59"/>
    </row>
    <row r="80" ht="18.75" spans="7:31">
      <c r="G80" s="61">
        <v>76</v>
      </c>
      <c r="H80" s="62">
        <v>0.84375</v>
      </c>
      <c r="I80" s="67" t="s">
        <v>271</v>
      </c>
      <c r="J80" s="67" t="s">
        <v>272</v>
      </c>
      <c r="K80" s="67" t="s">
        <v>272</v>
      </c>
      <c r="L80" s="67">
        <v>18605309508</v>
      </c>
      <c r="M80" s="67" t="s">
        <v>68</v>
      </c>
      <c r="N80" s="117" t="s">
        <v>273</v>
      </c>
      <c r="O80" s="67" t="s">
        <v>89</v>
      </c>
      <c r="P80" s="79" t="s">
        <v>90</v>
      </c>
      <c r="Q80" s="67">
        <v>49.29</v>
      </c>
      <c r="R80" s="67">
        <v>16.47</v>
      </c>
      <c r="S80" s="67">
        <f t="shared" si="2"/>
        <v>32.82</v>
      </c>
      <c r="T80" s="67"/>
      <c r="U80" s="67"/>
      <c r="V80" s="67"/>
      <c r="W80" s="67"/>
      <c r="X80" s="67"/>
      <c r="Y80" s="78" t="s">
        <v>72</v>
      </c>
      <c r="Z80" s="67">
        <v>32.7</v>
      </c>
      <c r="AA80" s="67">
        <v>139</v>
      </c>
      <c r="AB80" s="67">
        <f t="shared" si="3"/>
        <v>4545.3</v>
      </c>
      <c r="AC80" s="67" t="s">
        <v>73</v>
      </c>
      <c r="AD80" s="67" t="s">
        <v>74</v>
      </c>
      <c r="AE80" s="59"/>
    </row>
    <row r="81" ht="18.75" spans="7:31">
      <c r="G81" s="61">
        <v>77</v>
      </c>
      <c r="H81" s="62">
        <v>0.845138888888889</v>
      </c>
      <c r="I81" s="67" t="s">
        <v>197</v>
      </c>
      <c r="J81" s="67" t="s">
        <v>198</v>
      </c>
      <c r="K81" s="67" t="s">
        <v>198</v>
      </c>
      <c r="L81" s="67">
        <v>18754065888</v>
      </c>
      <c r="M81" s="67" t="s">
        <v>99</v>
      </c>
      <c r="N81" s="117" t="s">
        <v>274</v>
      </c>
      <c r="O81" s="67" t="s">
        <v>70</v>
      </c>
      <c r="P81" s="79" t="s">
        <v>71</v>
      </c>
      <c r="Q81" s="67">
        <v>50.48</v>
      </c>
      <c r="R81" s="67">
        <v>15.53</v>
      </c>
      <c r="S81" s="67">
        <f t="shared" si="2"/>
        <v>34.95</v>
      </c>
      <c r="T81" s="67"/>
      <c r="U81" s="67"/>
      <c r="V81" s="67"/>
      <c r="W81" s="67"/>
      <c r="X81" s="67"/>
      <c r="Y81" s="78" t="s">
        <v>72</v>
      </c>
      <c r="Z81" s="67">
        <v>34.9</v>
      </c>
      <c r="AA81" s="67">
        <v>112</v>
      </c>
      <c r="AB81" s="67">
        <f t="shared" si="3"/>
        <v>3908.8</v>
      </c>
      <c r="AC81" s="67" t="s">
        <v>73</v>
      </c>
      <c r="AD81" s="67" t="s">
        <v>74</v>
      </c>
      <c r="AE81" s="59"/>
    </row>
    <row r="82" ht="18.75" spans="7:31">
      <c r="G82" s="61">
        <v>78</v>
      </c>
      <c r="H82" s="62">
        <v>0.847222222222222</v>
      </c>
      <c r="I82" s="67" t="s">
        <v>97</v>
      </c>
      <c r="J82" s="67" t="s">
        <v>137</v>
      </c>
      <c r="K82" s="67" t="s">
        <v>192</v>
      </c>
      <c r="L82" s="67">
        <v>15092631096</v>
      </c>
      <c r="M82" s="67" t="s">
        <v>99</v>
      </c>
      <c r="N82" s="117" t="s">
        <v>275</v>
      </c>
      <c r="O82" s="67" t="s">
        <v>70</v>
      </c>
      <c r="P82" s="79" t="s">
        <v>71</v>
      </c>
      <c r="Q82" s="67">
        <v>49.37</v>
      </c>
      <c r="R82" s="67">
        <v>14.74</v>
      </c>
      <c r="S82" s="67">
        <f t="shared" si="2"/>
        <v>34.63</v>
      </c>
      <c r="T82" s="67"/>
      <c r="U82" s="67"/>
      <c r="V82" s="67"/>
      <c r="W82" s="67"/>
      <c r="X82" s="67"/>
      <c r="Y82" s="78" t="s">
        <v>72</v>
      </c>
      <c r="Z82" s="67">
        <v>34.5</v>
      </c>
      <c r="AA82" s="67">
        <v>112</v>
      </c>
      <c r="AB82" s="67">
        <f t="shared" si="3"/>
        <v>3864</v>
      </c>
      <c r="AC82" s="67" t="s">
        <v>73</v>
      </c>
      <c r="AD82" s="67" t="s">
        <v>74</v>
      </c>
      <c r="AE82" s="59"/>
    </row>
    <row r="83" ht="18.75" spans="7:31">
      <c r="G83" s="61">
        <v>79</v>
      </c>
      <c r="H83" s="62">
        <v>0.849305555555556</v>
      </c>
      <c r="I83" s="67" t="s">
        <v>276</v>
      </c>
      <c r="J83" s="67" t="s">
        <v>277</v>
      </c>
      <c r="K83" s="67" t="s">
        <v>277</v>
      </c>
      <c r="L83" s="67">
        <v>15153785444</v>
      </c>
      <c r="M83" s="67" t="s">
        <v>68</v>
      </c>
      <c r="N83" s="117" t="s">
        <v>278</v>
      </c>
      <c r="O83" s="67" t="s">
        <v>70</v>
      </c>
      <c r="P83" s="79" t="s">
        <v>71</v>
      </c>
      <c r="Q83" s="67">
        <v>32.59</v>
      </c>
      <c r="R83" s="67">
        <v>9.67</v>
      </c>
      <c r="S83" s="67">
        <f t="shared" si="2"/>
        <v>22.92</v>
      </c>
      <c r="T83" s="67"/>
      <c r="U83" s="67"/>
      <c r="V83" s="67"/>
      <c r="W83" s="67"/>
      <c r="X83" s="67"/>
      <c r="Y83" s="78" t="s">
        <v>72</v>
      </c>
      <c r="Z83" s="67">
        <v>22.8</v>
      </c>
      <c r="AA83" s="67">
        <v>112</v>
      </c>
      <c r="AB83" s="67">
        <f t="shared" si="3"/>
        <v>2553.6</v>
      </c>
      <c r="AC83" s="67" t="s">
        <v>73</v>
      </c>
      <c r="AD83" s="67" t="s">
        <v>74</v>
      </c>
      <c r="AE83" s="59"/>
    </row>
    <row r="84" ht="18.75" spans="7:31">
      <c r="G84" s="61">
        <v>80</v>
      </c>
      <c r="H84" s="62">
        <v>0.896527777777778</v>
      </c>
      <c r="I84" s="67" t="s">
        <v>279</v>
      </c>
      <c r="J84" s="67" t="s">
        <v>280</v>
      </c>
      <c r="K84" s="67" t="s">
        <v>280</v>
      </c>
      <c r="L84" s="67">
        <v>15653038029</v>
      </c>
      <c r="M84" s="67" t="s">
        <v>99</v>
      </c>
      <c r="N84" s="117" t="s">
        <v>281</v>
      </c>
      <c r="O84" s="67" t="s">
        <v>70</v>
      </c>
      <c r="P84" s="79" t="s">
        <v>71</v>
      </c>
      <c r="Q84" s="67">
        <v>50.41</v>
      </c>
      <c r="R84" s="67">
        <v>15.85</v>
      </c>
      <c r="S84" s="67">
        <f t="shared" si="2"/>
        <v>34.56</v>
      </c>
      <c r="T84" s="67"/>
      <c r="U84" s="67"/>
      <c r="V84" s="67"/>
      <c r="W84" s="67"/>
      <c r="X84" s="67"/>
      <c r="Y84" s="78" t="s">
        <v>72</v>
      </c>
      <c r="Z84" s="67">
        <v>34.4</v>
      </c>
      <c r="AA84" s="67">
        <v>112</v>
      </c>
      <c r="AB84" s="67">
        <f t="shared" si="3"/>
        <v>3852.8</v>
      </c>
      <c r="AC84" s="67" t="s">
        <v>73</v>
      </c>
      <c r="AD84" s="67" t="s">
        <v>74</v>
      </c>
      <c r="AE84" s="59"/>
    </row>
    <row r="85" ht="18.75" spans="7:31">
      <c r="G85" s="61">
        <v>81</v>
      </c>
      <c r="H85" s="62">
        <v>0.897916666666667</v>
      </c>
      <c r="I85" s="67" t="s">
        <v>282</v>
      </c>
      <c r="J85" s="67" t="s">
        <v>283</v>
      </c>
      <c r="K85" s="67" t="s">
        <v>283</v>
      </c>
      <c r="L85" s="67">
        <v>15666910999</v>
      </c>
      <c r="M85" s="67" t="s">
        <v>99</v>
      </c>
      <c r="N85" s="117" t="s">
        <v>284</v>
      </c>
      <c r="O85" s="67" t="s">
        <v>70</v>
      </c>
      <c r="P85" s="79" t="s">
        <v>71</v>
      </c>
      <c r="Q85" s="67">
        <v>49.97</v>
      </c>
      <c r="R85" s="67">
        <v>17.53</v>
      </c>
      <c r="S85" s="67">
        <f t="shared" si="2"/>
        <v>32.44</v>
      </c>
      <c r="T85" s="67"/>
      <c r="U85" s="67"/>
      <c r="V85" s="67"/>
      <c r="W85" s="67"/>
      <c r="X85" s="67"/>
      <c r="Y85" s="78" t="s">
        <v>72</v>
      </c>
      <c r="Z85" s="67">
        <v>32.3</v>
      </c>
      <c r="AA85" s="67">
        <v>112</v>
      </c>
      <c r="AB85" s="67">
        <f t="shared" si="3"/>
        <v>3617.6</v>
      </c>
      <c r="AC85" s="67" t="s">
        <v>73</v>
      </c>
      <c r="AD85" s="67" t="s">
        <v>74</v>
      </c>
      <c r="AE85" s="59"/>
    </row>
    <row r="86" ht="18.75" spans="7:31">
      <c r="G86" s="61">
        <v>82</v>
      </c>
      <c r="H86" s="62">
        <v>0.899305555555556</v>
      </c>
      <c r="I86" s="67" t="s">
        <v>200</v>
      </c>
      <c r="J86" s="67" t="s">
        <v>201</v>
      </c>
      <c r="K86" s="67" t="s">
        <v>201</v>
      </c>
      <c r="L86" s="67">
        <v>13153073555</v>
      </c>
      <c r="M86" s="67" t="s">
        <v>99</v>
      </c>
      <c r="N86" s="117" t="s">
        <v>285</v>
      </c>
      <c r="O86" s="67" t="s">
        <v>70</v>
      </c>
      <c r="P86" s="79" t="s">
        <v>71</v>
      </c>
      <c r="Q86" s="67">
        <v>47.46</v>
      </c>
      <c r="R86" s="67">
        <v>14.49</v>
      </c>
      <c r="S86" s="67">
        <f t="shared" si="2"/>
        <v>32.97</v>
      </c>
      <c r="T86" s="67"/>
      <c r="U86" s="67"/>
      <c r="V86" s="67"/>
      <c r="W86" s="67"/>
      <c r="X86" s="67"/>
      <c r="Y86" s="78" t="s">
        <v>72</v>
      </c>
      <c r="Z86" s="67">
        <v>32.8</v>
      </c>
      <c r="AA86" s="67">
        <v>112</v>
      </c>
      <c r="AB86" s="67">
        <f t="shared" si="3"/>
        <v>3673.6</v>
      </c>
      <c r="AC86" s="67" t="s">
        <v>73</v>
      </c>
      <c r="AD86" s="67" t="s">
        <v>74</v>
      </c>
      <c r="AE86" s="59"/>
    </row>
    <row r="87" ht="18.75" spans="7:31">
      <c r="G87" s="61">
        <v>83</v>
      </c>
      <c r="H87" s="62">
        <v>0.900694444444444</v>
      </c>
      <c r="I87" s="67" t="s">
        <v>203</v>
      </c>
      <c r="J87" s="67" t="s">
        <v>204</v>
      </c>
      <c r="K87" s="67" t="s">
        <v>204</v>
      </c>
      <c r="L87" s="67">
        <v>15253075444</v>
      </c>
      <c r="M87" s="67" t="s">
        <v>99</v>
      </c>
      <c r="N87" s="117" t="s">
        <v>286</v>
      </c>
      <c r="O87" s="67" t="s">
        <v>70</v>
      </c>
      <c r="P87" s="79" t="s">
        <v>71</v>
      </c>
      <c r="Q87" s="67">
        <v>47.49</v>
      </c>
      <c r="R87" s="67">
        <v>14.9</v>
      </c>
      <c r="S87" s="67">
        <f t="shared" si="2"/>
        <v>32.59</v>
      </c>
      <c r="T87" s="67"/>
      <c r="U87" s="67"/>
      <c r="V87" s="67"/>
      <c r="W87" s="67"/>
      <c r="X87" s="67"/>
      <c r="Y87" s="78" t="s">
        <v>72</v>
      </c>
      <c r="Z87" s="67">
        <v>32.4</v>
      </c>
      <c r="AA87" s="67">
        <v>112</v>
      </c>
      <c r="AB87" s="67">
        <f t="shared" si="3"/>
        <v>3628.8</v>
      </c>
      <c r="AC87" s="67" t="s">
        <v>73</v>
      </c>
      <c r="AD87" s="67" t="s">
        <v>74</v>
      </c>
      <c r="AE87" s="59"/>
    </row>
    <row r="88" ht="18.75" spans="7:31">
      <c r="G88" s="61">
        <v>84</v>
      </c>
      <c r="H88" s="62">
        <v>0.902083333333333</v>
      </c>
      <c r="I88" s="67" t="s">
        <v>206</v>
      </c>
      <c r="J88" s="67" t="s">
        <v>207</v>
      </c>
      <c r="K88" s="67" t="s">
        <v>208</v>
      </c>
      <c r="L88" s="67">
        <v>15753077386</v>
      </c>
      <c r="M88" s="67" t="s">
        <v>99</v>
      </c>
      <c r="N88" s="117" t="s">
        <v>287</v>
      </c>
      <c r="O88" s="67" t="s">
        <v>70</v>
      </c>
      <c r="P88" s="79" t="s">
        <v>71</v>
      </c>
      <c r="Q88" s="67">
        <v>48.71</v>
      </c>
      <c r="R88" s="67">
        <v>16.01</v>
      </c>
      <c r="S88" s="67">
        <f t="shared" si="2"/>
        <v>32.7</v>
      </c>
      <c r="T88" s="67"/>
      <c r="U88" s="67"/>
      <c r="V88" s="67"/>
      <c r="W88" s="67"/>
      <c r="X88" s="67"/>
      <c r="Y88" s="78" t="s">
        <v>72</v>
      </c>
      <c r="Z88" s="67">
        <v>32.6</v>
      </c>
      <c r="AA88" s="67">
        <v>112</v>
      </c>
      <c r="AB88" s="67">
        <f t="shared" si="3"/>
        <v>3651.2</v>
      </c>
      <c r="AC88" s="67" t="s">
        <v>73</v>
      </c>
      <c r="AD88" s="67" t="s">
        <v>74</v>
      </c>
      <c r="AE88" s="59"/>
    </row>
    <row r="89" ht="14.25" spans="7:31">
      <c r="G89" s="61">
        <v>85</v>
      </c>
      <c r="H89" s="62">
        <v>0.936111111111111</v>
      </c>
      <c r="I89" s="67" t="s">
        <v>232</v>
      </c>
      <c r="J89" s="67" t="s">
        <v>233</v>
      </c>
      <c r="K89" s="67" t="s">
        <v>233</v>
      </c>
      <c r="L89" s="67">
        <v>13326215502</v>
      </c>
      <c r="M89" s="61" t="s">
        <v>87</v>
      </c>
      <c r="N89" s="118" t="s">
        <v>288</v>
      </c>
      <c r="O89" s="67" t="s">
        <v>70</v>
      </c>
      <c r="P89" s="67" t="s">
        <v>71</v>
      </c>
      <c r="Q89" s="67">
        <v>47.97</v>
      </c>
      <c r="R89" s="67">
        <v>14.61</v>
      </c>
      <c r="S89" s="67">
        <f t="shared" si="2"/>
        <v>33.36</v>
      </c>
      <c r="T89" s="67"/>
      <c r="U89" s="67"/>
      <c r="V89" s="79"/>
      <c r="W89" s="67"/>
      <c r="X89" s="67"/>
      <c r="Y89" s="67" t="s">
        <v>110</v>
      </c>
      <c r="Z89" s="67">
        <v>33.1</v>
      </c>
      <c r="AA89" s="67">
        <v>112</v>
      </c>
      <c r="AB89" s="67">
        <f t="shared" si="3"/>
        <v>3707.2</v>
      </c>
      <c r="AC89" s="67" t="s">
        <v>73</v>
      </c>
      <c r="AD89" s="67" t="s">
        <v>74</v>
      </c>
      <c r="AE89" s="78"/>
    </row>
    <row r="90" ht="18.75" spans="7:31">
      <c r="G90" s="61">
        <v>86</v>
      </c>
      <c r="H90" s="62">
        <v>0.947916666666667</v>
      </c>
      <c r="I90" s="67" t="s">
        <v>289</v>
      </c>
      <c r="J90" s="67" t="s">
        <v>290</v>
      </c>
      <c r="K90" s="67" t="s">
        <v>290</v>
      </c>
      <c r="L90" s="67">
        <v>13455449399</v>
      </c>
      <c r="M90" s="67" t="s">
        <v>99</v>
      </c>
      <c r="N90" s="117" t="s">
        <v>291</v>
      </c>
      <c r="O90" s="67" t="s">
        <v>70</v>
      </c>
      <c r="P90" s="79" t="s">
        <v>71</v>
      </c>
      <c r="Q90" s="67">
        <v>49.36</v>
      </c>
      <c r="R90" s="67">
        <v>16.25</v>
      </c>
      <c r="S90" s="67">
        <f t="shared" si="2"/>
        <v>33.11</v>
      </c>
      <c r="T90" s="67"/>
      <c r="U90" s="67"/>
      <c r="V90" s="67"/>
      <c r="W90" s="67"/>
      <c r="X90" s="67"/>
      <c r="Y90" s="78" t="s">
        <v>72</v>
      </c>
      <c r="Z90" s="67">
        <v>33</v>
      </c>
      <c r="AA90" s="67">
        <v>112</v>
      </c>
      <c r="AB90" s="67">
        <f t="shared" si="3"/>
        <v>3696</v>
      </c>
      <c r="AC90" s="67" t="s">
        <v>73</v>
      </c>
      <c r="AD90" s="67" t="s">
        <v>74</v>
      </c>
      <c r="AE90" s="59"/>
    </row>
    <row r="91" ht="18.75" spans="7:31">
      <c r="G91" s="61">
        <v>87</v>
      </c>
      <c r="H91" s="62">
        <v>0.949305555555556</v>
      </c>
      <c r="I91" s="67" t="s">
        <v>289</v>
      </c>
      <c r="J91" s="67" t="s">
        <v>292</v>
      </c>
      <c r="K91" s="67" t="s">
        <v>292</v>
      </c>
      <c r="L91" s="67">
        <v>18555119799</v>
      </c>
      <c r="M91" s="67" t="s">
        <v>99</v>
      </c>
      <c r="N91" s="117" t="s">
        <v>293</v>
      </c>
      <c r="O91" s="67" t="s">
        <v>70</v>
      </c>
      <c r="P91" s="79" t="s">
        <v>71</v>
      </c>
      <c r="Q91" s="67">
        <v>49.61</v>
      </c>
      <c r="R91" s="67">
        <v>16.15</v>
      </c>
      <c r="S91" s="67">
        <f t="shared" si="2"/>
        <v>33.46</v>
      </c>
      <c r="T91" s="67"/>
      <c r="U91" s="67"/>
      <c r="V91" s="67"/>
      <c r="W91" s="67"/>
      <c r="X91" s="67"/>
      <c r="Y91" s="78" t="s">
        <v>72</v>
      </c>
      <c r="Z91" s="67">
        <v>33.3</v>
      </c>
      <c r="AA91" s="67">
        <v>112</v>
      </c>
      <c r="AB91" s="67">
        <f t="shared" si="3"/>
        <v>3729.6</v>
      </c>
      <c r="AC91" s="67" t="s">
        <v>73</v>
      </c>
      <c r="AD91" s="67" t="s">
        <v>74</v>
      </c>
      <c r="AE91" s="59"/>
    </row>
    <row r="92" ht="18.75" spans="7:31">
      <c r="G92" s="61">
        <v>88</v>
      </c>
      <c r="H92" s="62">
        <v>0.951388888888889</v>
      </c>
      <c r="I92" s="67" t="s">
        <v>210</v>
      </c>
      <c r="J92" s="67" t="s">
        <v>211</v>
      </c>
      <c r="K92" s="67" t="s">
        <v>211</v>
      </c>
      <c r="L92" s="67">
        <v>15552062966</v>
      </c>
      <c r="M92" s="67" t="s">
        <v>99</v>
      </c>
      <c r="N92" s="117" t="s">
        <v>294</v>
      </c>
      <c r="O92" s="67" t="s">
        <v>70</v>
      </c>
      <c r="P92" s="79" t="s">
        <v>71</v>
      </c>
      <c r="Q92" s="67">
        <v>49.69</v>
      </c>
      <c r="R92" s="67">
        <v>16.51</v>
      </c>
      <c r="S92" s="67">
        <f t="shared" si="2"/>
        <v>33.18</v>
      </c>
      <c r="T92" s="67"/>
      <c r="U92" s="67"/>
      <c r="V92" s="67"/>
      <c r="W92" s="67"/>
      <c r="X92" s="67"/>
      <c r="Y92" s="78" t="s">
        <v>72</v>
      </c>
      <c r="Z92" s="67">
        <v>33</v>
      </c>
      <c r="AA92" s="67">
        <v>112</v>
      </c>
      <c r="AB92" s="67">
        <f t="shared" si="3"/>
        <v>3696</v>
      </c>
      <c r="AC92" s="67" t="s">
        <v>73</v>
      </c>
      <c r="AD92" s="67" t="s">
        <v>74</v>
      </c>
      <c r="AE92" s="59"/>
    </row>
    <row r="93" ht="18.75" spans="7:31">
      <c r="G93" s="61">
        <v>89</v>
      </c>
      <c r="H93" s="62">
        <v>0.966666666666667</v>
      </c>
      <c r="I93" s="67" t="s">
        <v>295</v>
      </c>
      <c r="J93" s="67" t="s">
        <v>296</v>
      </c>
      <c r="K93" s="67" t="s">
        <v>296</v>
      </c>
      <c r="L93" s="67">
        <v>18265400686</v>
      </c>
      <c r="M93" s="67" t="s">
        <v>99</v>
      </c>
      <c r="N93" s="117" t="s">
        <v>297</v>
      </c>
      <c r="O93" s="67" t="s">
        <v>70</v>
      </c>
      <c r="P93" s="79" t="s">
        <v>71</v>
      </c>
      <c r="Q93" s="67">
        <v>50.25</v>
      </c>
      <c r="R93" s="67">
        <v>15.78</v>
      </c>
      <c r="S93" s="67">
        <f t="shared" si="2"/>
        <v>34.47</v>
      </c>
      <c r="T93" s="67"/>
      <c r="U93" s="67"/>
      <c r="V93" s="67"/>
      <c r="W93" s="67"/>
      <c r="X93" s="67"/>
      <c r="Y93" s="78" t="s">
        <v>72</v>
      </c>
      <c r="Z93" s="67">
        <v>34.3</v>
      </c>
      <c r="AA93" s="67">
        <v>112</v>
      </c>
      <c r="AB93" s="67">
        <f t="shared" si="3"/>
        <v>3841.6</v>
      </c>
      <c r="AC93" s="67" t="s">
        <v>73</v>
      </c>
      <c r="AD93" s="67" t="s">
        <v>74</v>
      </c>
      <c r="AE93" s="59"/>
    </row>
    <row r="94" ht="18.75" spans="7:31">
      <c r="G94" s="61">
        <v>90</v>
      </c>
      <c r="H94" s="62">
        <v>0.968055555555556</v>
      </c>
      <c r="I94" s="67" t="s">
        <v>298</v>
      </c>
      <c r="J94" s="67" t="s">
        <v>296</v>
      </c>
      <c r="K94" s="67" t="s">
        <v>299</v>
      </c>
      <c r="L94" s="67">
        <v>13285401222</v>
      </c>
      <c r="M94" s="67" t="s">
        <v>99</v>
      </c>
      <c r="N94" s="117" t="s">
        <v>300</v>
      </c>
      <c r="O94" s="67" t="s">
        <v>70</v>
      </c>
      <c r="P94" s="79" t="s">
        <v>71</v>
      </c>
      <c r="Q94" s="67">
        <v>50.44</v>
      </c>
      <c r="R94" s="67">
        <v>15.63</v>
      </c>
      <c r="S94" s="67">
        <f t="shared" si="2"/>
        <v>34.81</v>
      </c>
      <c r="T94" s="67"/>
      <c r="U94" s="67"/>
      <c r="V94" s="67"/>
      <c r="W94" s="67"/>
      <c r="X94" s="67"/>
      <c r="Y94" s="78" t="s">
        <v>72</v>
      </c>
      <c r="Z94" s="67">
        <v>34.7</v>
      </c>
      <c r="AA94" s="67">
        <v>112</v>
      </c>
      <c r="AB94" s="67">
        <f t="shared" si="3"/>
        <v>3886.4</v>
      </c>
      <c r="AC94" s="67" t="s">
        <v>73</v>
      </c>
      <c r="AD94" s="67" t="s">
        <v>74</v>
      </c>
      <c r="AE94" s="59"/>
    </row>
    <row r="95" ht="14.25" spans="7:31">
      <c r="G95" s="61">
        <v>91</v>
      </c>
      <c r="H95" s="62">
        <v>0.979166666666667</v>
      </c>
      <c r="I95" s="67" t="s">
        <v>298</v>
      </c>
      <c r="J95" s="67" t="s">
        <v>301</v>
      </c>
      <c r="K95" s="67" t="s">
        <v>301</v>
      </c>
      <c r="L95" s="67">
        <v>13176057614</v>
      </c>
      <c r="M95" s="67" t="s">
        <v>99</v>
      </c>
      <c r="N95" s="119" t="s">
        <v>302</v>
      </c>
      <c r="O95" s="62" t="s">
        <v>70</v>
      </c>
      <c r="P95" s="67" t="s">
        <v>71</v>
      </c>
      <c r="Q95" s="67">
        <v>49.66</v>
      </c>
      <c r="R95" s="67">
        <v>15.62</v>
      </c>
      <c r="S95" s="67">
        <f t="shared" si="2"/>
        <v>34.04</v>
      </c>
      <c r="T95" s="67"/>
      <c r="U95" s="67"/>
      <c r="V95" s="67"/>
      <c r="W95" s="79"/>
      <c r="X95" s="67"/>
      <c r="Y95" s="67" t="s">
        <v>72</v>
      </c>
      <c r="Z95" s="67">
        <v>33.9</v>
      </c>
      <c r="AA95" s="67">
        <v>112</v>
      </c>
      <c r="AB95" s="67">
        <f t="shared" si="3"/>
        <v>3796.8</v>
      </c>
      <c r="AC95" s="67" t="s">
        <v>73</v>
      </c>
      <c r="AD95" s="67" t="s">
        <v>74</v>
      </c>
      <c r="AE95" s="67"/>
    </row>
    <row r="96" ht="18.75" spans="7:31">
      <c r="G96" s="61">
        <v>92</v>
      </c>
      <c r="H96" s="62">
        <v>0.984722222222222</v>
      </c>
      <c r="I96" s="67" t="s">
        <v>303</v>
      </c>
      <c r="J96" s="67" t="s">
        <v>304</v>
      </c>
      <c r="K96" s="67" t="s">
        <v>304</v>
      </c>
      <c r="L96" s="67">
        <v>15315427118</v>
      </c>
      <c r="M96" s="67" t="s">
        <v>99</v>
      </c>
      <c r="N96" s="117" t="s">
        <v>305</v>
      </c>
      <c r="O96" s="67" t="s">
        <v>70</v>
      </c>
      <c r="P96" s="79" t="s">
        <v>71</v>
      </c>
      <c r="Q96" s="67">
        <v>47.49</v>
      </c>
      <c r="R96" s="67">
        <v>15.23</v>
      </c>
      <c r="S96" s="67">
        <f t="shared" si="2"/>
        <v>32.26</v>
      </c>
      <c r="T96" s="67"/>
      <c r="U96" s="67"/>
      <c r="V96" s="67"/>
      <c r="W96" s="67"/>
      <c r="X96" s="67"/>
      <c r="Y96" s="78" t="s">
        <v>72</v>
      </c>
      <c r="Z96" s="67">
        <v>32.1</v>
      </c>
      <c r="AA96" s="67">
        <v>112</v>
      </c>
      <c r="AB96" s="67">
        <f t="shared" si="3"/>
        <v>3595.2</v>
      </c>
      <c r="AC96" s="67" t="s">
        <v>73</v>
      </c>
      <c r="AD96" s="67" t="s">
        <v>74</v>
      </c>
      <c r="AE96" s="59"/>
    </row>
    <row r="97" ht="18.75" spans="7:31">
      <c r="G97" s="61">
        <v>93</v>
      </c>
      <c r="H97" s="62"/>
      <c r="I97" s="67"/>
      <c r="J97" s="67"/>
      <c r="K97" s="67"/>
      <c r="L97" s="47"/>
      <c r="M97" s="67"/>
      <c r="N97" s="67"/>
      <c r="O97" s="67"/>
      <c r="P97" s="68"/>
      <c r="Q97" s="67"/>
      <c r="R97" s="67"/>
      <c r="S97" s="67">
        <f t="shared" si="2"/>
        <v>0</v>
      </c>
      <c r="T97" s="67"/>
      <c r="U97" s="67"/>
      <c r="V97" s="67"/>
      <c r="W97" s="67"/>
      <c r="X97" s="67"/>
      <c r="Y97" s="67"/>
      <c r="Z97" s="67"/>
      <c r="AA97" s="67"/>
      <c r="AB97" s="67">
        <f t="shared" si="3"/>
        <v>0</v>
      </c>
      <c r="AC97" s="67"/>
      <c r="AD97" s="67"/>
      <c r="AE97" s="59"/>
    </row>
    <row r="98" ht="18.75" spans="7:31">
      <c r="G98" s="61">
        <v>94</v>
      </c>
      <c r="H98" s="62"/>
      <c r="I98" s="67"/>
      <c r="J98" s="67"/>
      <c r="K98" s="67"/>
      <c r="L98" s="47"/>
      <c r="M98" s="67"/>
      <c r="N98" s="67"/>
      <c r="O98" s="67"/>
      <c r="P98" s="68"/>
      <c r="Q98" s="67"/>
      <c r="R98" s="67"/>
      <c r="S98" s="67">
        <f t="shared" si="2"/>
        <v>0</v>
      </c>
      <c r="T98" s="67"/>
      <c r="U98" s="67"/>
      <c r="V98" s="67"/>
      <c r="W98" s="67"/>
      <c r="X98" s="67"/>
      <c r="Y98" s="67"/>
      <c r="Z98" s="67"/>
      <c r="AA98" s="67"/>
      <c r="AB98" s="67">
        <f t="shared" si="3"/>
        <v>0</v>
      </c>
      <c r="AC98" s="67"/>
      <c r="AD98" s="67"/>
      <c r="AE98" s="59"/>
    </row>
    <row r="99" ht="18.75" spans="7:31">
      <c r="G99" s="60">
        <v>95</v>
      </c>
      <c r="H99" s="62"/>
      <c r="I99" s="67"/>
      <c r="J99" s="67"/>
      <c r="K99" s="67"/>
      <c r="L99" s="47"/>
      <c r="M99" s="67"/>
      <c r="N99" s="67"/>
      <c r="O99" s="67"/>
      <c r="P99" s="68"/>
      <c r="Q99" s="67"/>
      <c r="R99" s="67"/>
      <c r="S99" s="67">
        <f t="shared" si="2"/>
        <v>0</v>
      </c>
      <c r="T99" s="67"/>
      <c r="U99" s="67"/>
      <c r="V99" s="67"/>
      <c r="W99" s="67"/>
      <c r="X99" s="67"/>
      <c r="Y99" s="67"/>
      <c r="Z99" s="67"/>
      <c r="AA99" s="67"/>
      <c r="AB99" s="67">
        <f t="shared" si="3"/>
        <v>0</v>
      </c>
      <c r="AC99" s="67"/>
      <c r="AD99" s="67"/>
      <c r="AE99" s="59"/>
    </row>
    <row r="100" ht="18.75" spans="7:31">
      <c r="G100" s="60">
        <v>96</v>
      </c>
      <c r="H100" s="62"/>
      <c r="I100" s="67"/>
      <c r="J100" s="67"/>
      <c r="K100" s="67"/>
      <c r="L100" s="47"/>
      <c r="M100" s="67"/>
      <c r="N100" s="67"/>
      <c r="O100" s="67"/>
      <c r="P100" s="68"/>
      <c r="Q100" s="67"/>
      <c r="R100" s="67"/>
      <c r="S100" s="67">
        <f t="shared" si="2"/>
        <v>0</v>
      </c>
      <c r="T100" s="67"/>
      <c r="U100" s="67"/>
      <c r="V100" s="67"/>
      <c r="W100" s="67"/>
      <c r="X100" s="67"/>
      <c r="Y100" s="67"/>
      <c r="Z100" s="67"/>
      <c r="AA100" s="67"/>
      <c r="AB100" s="67">
        <f t="shared" si="3"/>
        <v>0</v>
      </c>
      <c r="AC100" s="67"/>
      <c r="AD100" s="67"/>
      <c r="AE100" s="59"/>
    </row>
    <row r="101" ht="18.75" spans="7:31">
      <c r="G101" s="61">
        <v>97</v>
      </c>
      <c r="H101" s="62"/>
      <c r="I101" s="67"/>
      <c r="J101" s="67"/>
      <c r="K101" s="67"/>
      <c r="L101" s="47"/>
      <c r="M101" s="67"/>
      <c r="N101" s="67"/>
      <c r="O101" s="67"/>
      <c r="P101" s="68"/>
      <c r="Q101" s="67"/>
      <c r="R101" s="67"/>
      <c r="S101" s="67">
        <f t="shared" si="2"/>
        <v>0</v>
      </c>
      <c r="T101" s="67"/>
      <c r="U101" s="67"/>
      <c r="V101" s="67"/>
      <c r="W101" s="67"/>
      <c r="X101" s="67"/>
      <c r="Y101" s="67"/>
      <c r="Z101" s="67"/>
      <c r="AA101" s="67"/>
      <c r="AB101" s="67">
        <f>SUM(AB5:AB100)</f>
        <v>415965.75</v>
      </c>
      <c r="AC101" s="67"/>
      <c r="AD101" s="67"/>
      <c r="AE101" s="59"/>
    </row>
  </sheetData>
  <mergeCells count="9">
    <mergeCell ref="G1:AB1"/>
    <mergeCell ref="H2:AB2"/>
    <mergeCell ref="I3:M3"/>
    <mergeCell ref="N3:Y3"/>
    <mergeCell ref="Z3:AB3"/>
    <mergeCell ref="G3:G4"/>
    <mergeCell ref="AC3:AC4"/>
    <mergeCell ref="AD3:AD4"/>
    <mergeCell ref="AE3:AE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C16" sqref="C16"/>
    </sheetView>
  </sheetViews>
  <sheetFormatPr defaultColWidth="9" defaultRowHeight="13.5"/>
  <cols>
    <col min="6" max="6" width="12.625" customWidth="1"/>
  </cols>
  <sheetData>
    <row r="1" ht="44" customHeight="1" spans="1:25">
      <c r="A1" s="1" t="s">
        <v>306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2">
      <c r="A2" s="3"/>
      <c r="B2" s="42" t="s">
        <v>307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5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8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35"/>
      <c r="T3" s="6" t="s">
        <v>6</v>
      </c>
      <c r="U3" s="6"/>
      <c r="V3" s="6"/>
      <c r="W3" s="6" t="s">
        <v>7</v>
      </c>
      <c r="X3" s="10" t="s">
        <v>8</v>
      </c>
      <c r="Y3" s="6" t="s">
        <v>60</v>
      </c>
    </row>
    <row r="4" ht="27" spans="1:25">
      <c r="A4" s="6"/>
      <c r="B4" s="6" t="s">
        <v>9</v>
      </c>
      <c r="C4" s="6" t="s">
        <v>10</v>
      </c>
      <c r="D4" s="43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308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29</v>
      </c>
      <c r="W4" s="6"/>
      <c r="X4" s="53"/>
      <c r="Y4" s="6"/>
    </row>
    <row r="5" spans="1:25">
      <c r="A5" s="44">
        <v>1</v>
      </c>
      <c r="B5" s="45">
        <v>0.829166666666667</v>
      </c>
      <c r="C5" s="46" t="s">
        <v>309</v>
      </c>
      <c r="D5" s="47" t="s">
        <v>310</v>
      </c>
      <c r="E5" s="47" t="s">
        <v>311</v>
      </c>
      <c r="F5" s="47">
        <v>13775439287</v>
      </c>
      <c r="G5" s="47" t="s">
        <v>310</v>
      </c>
      <c r="H5" s="44">
        <v>5038</v>
      </c>
      <c r="I5" s="47" t="s">
        <v>312</v>
      </c>
      <c r="J5" s="50" t="s">
        <v>313</v>
      </c>
      <c r="K5" s="44">
        <v>86.52</v>
      </c>
      <c r="L5" s="44">
        <v>21.32</v>
      </c>
      <c r="M5" s="44">
        <v>65.22</v>
      </c>
      <c r="N5" s="51">
        <v>1</v>
      </c>
      <c r="O5" s="47">
        <v>0.4</v>
      </c>
      <c r="P5" s="44"/>
      <c r="Q5" s="44" t="s">
        <v>314</v>
      </c>
      <c r="R5" s="54">
        <v>0.084</v>
      </c>
      <c r="S5" s="44">
        <v>0.72</v>
      </c>
      <c r="T5" s="44">
        <v>64.5</v>
      </c>
      <c r="U5" s="47">
        <v>90</v>
      </c>
      <c r="V5" s="44"/>
      <c r="W5" s="47" t="s">
        <v>315</v>
      </c>
      <c r="X5" s="47" t="s">
        <v>316</v>
      </c>
      <c r="Y5" s="44"/>
    </row>
    <row r="6" spans="1:25">
      <c r="A6" s="44">
        <v>2</v>
      </c>
      <c r="B6" s="45"/>
      <c r="C6" s="46"/>
      <c r="D6" s="47"/>
      <c r="E6" s="47"/>
      <c r="F6" s="47"/>
      <c r="G6" s="47"/>
      <c r="H6" s="44"/>
      <c r="I6" s="47"/>
      <c r="J6" s="50"/>
      <c r="K6" s="44"/>
      <c r="L6" s="44"/>
      <c r="M6" s="44"/>
      <c r="N6" s="44"/>
      <c r="O6" s="47"/>
      <c r="P6" s="44"/>
      <c r="Q6" s="44"/>
      <c r="R6" s="54"/>
      <c r="S6" s="44"/>
      <c r="T6" s="44"/>
      <c r="U6" s="47"/>
      <c r="V6" s="44"/>
      <c r="W6" s="47"/>
      <c r="X6" s="47"/>
      <c r="Y6" s="44"/>
    </row>
    <row r="7" spans="1:25">
      <c r="A7" s="47">
        <v>3</v>
      </c>
      <c r="B7" s="48"/>
      <c r="C7" s="46"/>
      <c r="D7" s="47"/>
      <c r="E7" s="47"/>
      <c r="F7" s="47"/>
      <c r="G7" s="47"/>
      <c r="H7" s="44"/>
      <c r="I7" s="47"/>
      <c r="J7" s="50"/>
      <c r="K7" s="47"/>
      <c r="L7" s="47"/>
      <c r="M7" s="47"/>
      <c r="N7" s="44"/>
      <c r="O7" s="47"/>
      <c r="P7" s="47"/>
      <c r="Q7" s="47"/>
      <c r="R7" s="54"/>
      <c r="S7" s="47"/>
      <c r="T7" s="47"/>
      <c r="U7" s="47"/>
      <c r="V7" s="47"/>
      <c r="W7" s="47"/>
      <c r="X7" s="47"/>
      <c r="Y7" s="47"/>
    </row>
    <row r="8" spans="1:25">
      <c r="A8" s="44">
        <v>4</v>
      </c>
      <c r="B8" s="48"/>
      <c r="C8" s="46"/>
      <c r="D8" s="47"/>
      <c r="E8" s="47"/>
      <c r="F8" s="47"/>
      <c r="G8" s="47"/>
      <c r="H8" s="44"/>
      <c r="I8" s="47"/>
      <c r="J8" s="50"/>
      <c r="K8" s="47"/>
      <c r="L8" s="52"/>
      <c r="M8" s="47"/>
      <c r="N8" s="47"/>
      <c r="O8" s="47"/>
      <c r="P8" s="47"/>
      <c r="Q8" s="47"/>
      <c r="R8" s="54"/>
      <c r="S8" s="47"/>
      <c r="T8" s="47"/>
      <c r="U8" s="47"/>
      <c r="V8" s="47"/>
      <c r="W8" s="47"/>
      <c r="X8" s="47"/>
      <c r="Y8" s="47"/>
    </row>
    <row r="9" spans="1:25">
      <c r="A9" s="47">
        <v>5</v>
      </c>
      <c r="B9" s="48"/>
      <c r="C9" s="46"/>
      <c r="D9" s="47"/>
      <c r="E9" s="47"/>
      <c r="F9" s="47"/>
      <c r="G9" s="47"/>
      <c r="H9" s="47"/>
      <c r="I9" s="47"/>
      <c r="J9" s="50"/>
      <c r="K9" s="47"/>
      <c r="L9" s="47"/>
      <c r="M9" s="47"/>
      <c r="N9" s="47"/>
      <c r="O9" s="47"/>
      <c r="P9" s="47"/>
      <c r="Q9" s="47"/>
      <c r="R9" s="54"/>
      <c r="S9" s="47"/>
      <c r="T9" s="47"/>
      <c r="U9" s="47"/>
      <c r="V9" s="47"/>
      <c r="W9" s="47"/>
      <c r="X9" s="47"/>
      <c r="Y9" s="47"/>
    </row>
    <row r="10" spans="1:25">
      <c r="A10" s="47">
        <v>6</v>
      </c>
      <c r="B10" s="48"/>
      <c r="C10" s="46"/>
      <c r="D10" s="47"/>
      <c r="E10" s="47"/>
      <c r="F10" s="47"/>
      <c r="G10" s="47"/>
      <c r="H10" s="47"/>
      <c r="I10" s="47"/>
      <c r="J10" s="50"/>
      <c r="K10" s="47"/>
      <c r="L10" s="47"/>
      <c r="M10" s="47"/>
      <c r="N10" s="47"/>
      <c r="O10" s="47"/>
      <c r="P10" s="47"/>
      <c r="Q10" s="47"/>
      <c r="R10" s="54"/>
      <c r="S10" s="47"/>
      <c r="T10" s="47"/>
      <c r="U10" s="47"/>
      <c r="V10" s="47"/>
      <c r="W10" s="47"/>
      <c r="X10" s="47"/>
      <c r="Y10" s="47"/>
    </row>
    <row r="11" spans="1:25">
      <c r="A11" s="47">
        <v>7</v>
      </c>
      <c r="B11" s="48"/>
      <c r="C11" s="46"/>
      <c r="D11" s="49"/>
      <c r="E11" s="49"/>
      <c r="F11" s="49"/>
      <c r="G11" s="47"/>
      <c r="H11" s="47"/>
      <c r="I11" s="47"/>
      <c r="J11" s="50"/>
      <c r="K11" s="47"/>
      <c r="L11" s="47"/>
      <c r="M11" s="47"/>
      <c r="N11" s="47"/>
      <c r="O11" s="47"/>
      <c r="P11" s="47"/>
      <c r="Q11" s="47"/>
      <c r="R11" s="54"/>
      <c r="S11" s="47"/>
      <c r="T11" s="47"/>
      <c r="U11" s="47"/>
      <c r="V11" s="49"/>
      <c r="W11" s="47"/>
      <c r="X11" s="47"/>
      <c r="Y11" s="49"/>
    </row>
    <row r="12" spans="1:25">
      <c r="A12" s="47">
        <v>8</v>
      </c>
      <c r="B12" s="48"/>
      <c r="C12" s="46"/>
      <c r="D12" s="49"/>
      <c r="E12" s="49"/>
      <c r="F12" s="49"/>
      <c r="G12" s="47"/>
      <c r="H12" s="47"/>
      <c r="I12" s="47"/>
      <c r="J12" s="50"/>
      <c r="K12" s="47"/>
      <c r="L12" s="47"/>
      <c r="M12" s="47"/>
      <c r="N12" s="47"/>
      <c r="O12" s="47"/>
      <c r="P12" s="47"/>
      <c r="Q12" s="47"/>
      <c r="R12" s="54"/>
      <c r="S12" s="47"/>
      <c r="T12" s="47"/>
      <c r="U12" s="47"/>
      <c r="V12" s="49"/>
      <c r="W12" s="47"/>
      <c r="X12" s="47"/>
      <c r="Y12" s="49"/>
    </row>
    <row r="13" spans="1:25">
      <c r="A13" s="47">
        <v>9</v>
      </c>
      <c r="B13" s="48"/>
      <c r="C13" s="46"/>
      <c r="D13" s="49"/>
      <c r="E13" s="49"/>
      <c r="F13" s="49"/>
      <c r="G13" s="47"/>
      <c r="H13" s="47"/>
      <c r="I13" s="47"/>
      <c r="J13" s="50"/>
      <c r="K13" s="47"/>
      <c r="L13" s="47"/>
      <c r="M13" s="47"/>
      <c r="N13" s="47"/>
      <c r="O13" s="47"/>
      <c r="P13" s="47"/>
      <c r="Q13" s="47"/>
      <c r="R13" s="54"/>
      <c r="S13" s="47"/>
      <c r="T13" s="47"/>
      <c r="U13" s="47"/>
      <c r="V13" s="49"/>
      <c r="W13" s="47"/>
      <c r="X13" s="47"/>
      <c r="Y13" s="49"/>
    </row>
    <row r="14" spans="1:25">
      <c r="A14" s="47">
        <v>10</v>
      </c>
      <c r="B14" s="48"/>
      <c r="C14" s="46"/>
      <c r="D14" s="49"/>
      <c r="E14" s="49"/>
      <c r="F14" s="49"/>
      <c r="G14" s="47"/>
      <c r="H14" s="47"/>
      <c r="I14" s="47"/>
      <c r="J14" s="50"/>
      <c r="K14" s="47"/>
      <c r="L14" s="47"/>
      <c r="M14" s="47"/>
      <c r="N14" s="47"/>
      <c r="O14" s="47"/>
      <c r="P14" s="47"/>
      <c r="Q14" s="47"/>
      <c r="R14" s="54"/>
      <c r="S14" s="47"/>
      <c r="T14" s="47"/>
      <c r="U14" s="47"/>
      <c r="V14" s="49"/>
      <c r="W14" s="47"/>
      <c r="X14" s="47"/>
      <c r="Y14" s="49"/>
    </row>
    <row r="15" spans="1:25">
      <c r="A15" s="47">
        <v>11</v>
      </c>
      <c r="B15" s="48"/>
      <c r="C15" s="46"/>
      <c r="D15" s="49"/>
      <c r="E15" s="49"/>
      <c r="F15" s="49"/>
      <c r="G15" s="47"/>
      <c r="H15" s="47"/>
      <c r="I15" s="47"/>
      <c r="J15" s="50"/>
      <c r="K15" s="47"/>
      <c r="L15" s="47"/>
      <c r="M15" s="47"/>
      <c r="N15" s="47"/>
      <c r="O15" s="47"/>
      <c r="P15" s="47"/>
      <c r="Q15" s="47"/>
      <c r="R15" s="54"/>
      <c r="S15" s="47"/>
      <c r="T15" s="47"/>
      <c r="U15" s="47"/>
      <c r="V15" s="49"/>
      <c r="W15" s="47"/>
      <c r="X15" s="47"/>
      <c r="Y15" s="49"/>
    </row>
    <row r="16" spans="1:25">
      <c r="A16" s="47">
        <v>12</v>
      </c>
      <c r="B16" s="48"/>
      <c r="C16" s="46"/>
      <c r="D16" s="49"/>
      <c r="E16" s="49"/>
      <c r="F16" s="49"/>
      <c r="G16" s="47"/>
      <c r="H16" s="47"/>
      <c r="I16" s="47"/>
      <c r="J16" s="50"/>
      <c r="K16" s="47"/>
      <c r="L16" s="47"/>
      <c r="M16" s="47"/>
      <c r="N16" s="47"/>
      <c r="O16" s="47"/>
      <c r="P16" s="47"/>
      <c r="Q16" s="47"/>
      <c r="R16" s="54"/>
      <c r="S16" s="47"/>
      <c r="T16" s="47"/>
      <c r="U16" s="47"/>
      <c r="V16" s="49"/>
      <c r="W16" s="47"/>
      <c r="X16" s="47"/>
      <c r="Y16" s="49"/>
    </row>
    <row r="17" spans="1:25">
      <c r="A17" s="47">
        <v>13</v>
      </c>
      <c r="B17" s="48"/>
      <c r="C17" s="46"/>
      <c r="D17" s="49"/>
      <c r="E17" s="49"/>
      <c r="F17" s="49"/>
      <c r="G17" s="47"/>
      <c r="H17" s="47"/>
      <c r="I17" s="47"/>
      <c r="J17" s="50"/>
      <c r="K17" s="47"/>
      <c r="L17" s="47"/>
      <c r="M17" s="47"/>
      <c r="N17" s="47"/>
      <c r="O17" s="47"/>
      <c r="P17" s="47"/>
      <c r="Q17" s="47"/>
      <c r="R17" s="54"/>
      <c r="S17" s="47"/>
      <c r="T17" s="47"/>
      <c r="U17" s="47"/>
      <c r="V17" s="49"/>
      <c r="W17" s="47"/>
      <c r="X17" s="47"/>
      <c r="Y17" s="49"/>
    </row>
    <row r="18" spans="1:25">
      <c r="A18" s="47">
        <v>14</v>
      </c>
      <c r="B18" s="48"/>
      <c r="C18" s="46"/>
      <c r="D18" s="49"/>
      <c r="E18" s="49"/>
      <c r="F18" s="49"/>
      <c r="G18" s="47"/>
      <c r="H18" s="47"/>
      <c r="I18" s="47"/>
      <c r="J18" s="50"/>
      <c r="K18" s="47"/>
      <c r="L18" s="47"/>
      <c r="M18" s="47"/>
      <c r="N18" s="49"/>
      <c r="O18" s="47"/>
      <c r="P18" s="49"/>
      <c r="Q18" s="47"/>
      <c r="R18" s="47"/>
      <c r="S18" s="47"/>
      <c r="T18" s="47"/>
      <c r="U18" s="47"/>
      <c r="V18" s="49"/>
      <c r="W18" s="47"/>
      <c r="X18" s="47"/>
      <c r="Y18" s="49"/>
    </row>
    <row r="19" spans="1:25">
      <c r="A19" s="47">
        <v>15</v>
      </c>
      <c r="B19" s="48"/>
      <c r="C19" s="46"/>
      <c r="D19" s="49"/>
      <c r="E19" s="49"/>
      <c r="F19" s="49"/>
      <c r="G19" s="47"/>
      <c r="H19" s="47"/>
      <c r="I19" s="47"/>
      <c r="J19" s="50"/>
      <c r="K19" s="47"/>
      <c r="L19" s="47"/>
      <c r="M19" s="47">
        <f>SUM(M5:M18)</f>
        <v>65.22</v>
      </c>
      <c r="N19" s="49"/>
      <c r="O19" s="47"/>
      <c r="P19" s="49"/>
      <c r="Q19" s="47"/>
      <c r="R19" s="47"/>
      <c r="S19" s="47"/>
      <c r="T19" s="47">
        <f>SUM(T5:T18)</f>
        <v>64.5</v>
      </c>
      <c r="U19" s="47"/>
      <c r="V19" s="49"/>
      <c r="W19" s="47"/>
      <c r="X19" s="47"/>
      <c r="Y19" s="49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0"/>
  <sheetViews>
    <sheetView tabSelected="1" workbookViewId="0">
      <selection activeCell="F10" sqref="F10"/>
    </sheetView>
  </sheetViews>
  <sheetFormatPr defaultColWidth="9" defaultRowHeight="13.5"/>
  <cols>
    <col min="6" max="6" width="11.5" customWidth="1"/>
    <col min="8" max="8" width="12.375" customWidth="1"/>
  </cols>
  <sheetData>
    <row r="1" ht="49" customHeight="1" spans="1:25">
      <c r="A1" s="1" t="s">
        <v>317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1"/>
      <c r="O1" s="22"/>
      <c r="P1" s="1"/>
      <c r="Q1" s="1"/>
      <c r="R1" s="1"/>
      <c r="S1" s="1"/>
      <c r="T1" s="22"/>
      <c r="U1" s="33"/>
      <c r="V1" s="22"/>
      <c r="W1" s="1"/>
      <c r="X1" s="1"/>
      <c r="Y1" s="1"/>
    </row>
    <row r="2" ht="14.25" spans="1:24">
      <c r="A2" s="3"/>
      <c r="B2" s="4" t="s">
        <v>318</v>
      </c>
      <c r="C2" s="5"/>
      <c r="D2" s="5"/>
      <c r="E2" s="5"/>
      <c r="F2" s="5"/>
      <c r="G2" s="5"/>
      <c r="H2" s="5"/>
      <c r="I2" s="5"/>
      <c r="J2" s="5"/>
      <c r="K2" s="5"/>
      <c r="L2" s="5"/>
      <c r="M2" s="23"/>
      <c r="N2" s="5"/>
      <c r="O2" s="24"/>
      <c r="P2" s="5"/>
      <c r="Q2" s="5"/>
      <c r="R2" s="5"/>
      <c r="S2" s="5"/>
      <c r="T2" s="24"/>
      <c r="U2" s="34"/>
      <c r="V2" s="24"/>
      <c r="W2" s="3"/>
      <c r="X2" s="3"/>
    </row>
    <row r="3" spans="1:25">
      <c r="A3" s="6" t="s">
        <v>2</v>
      </c>
      <c r="B3" s="7" t="s">
        <v>3</v>
      </c>
      <c r="C3" s="6" t="s">
        <v>4</v>
      </c>
      <c r="D3" s="6"/>
      <c r="E3" s="6"/>
      <c r="F3" s="6"/>
      <c r="G3" s="6"/>
      <c r="H3" s="8" t="s">
        <v>5</v>
      </c>
      <c r="I3" s="25"/>
      <c r="J3" s="25"/>
      <c r="K3" s="25"/>
      <c r="L3" s="25"/>
      <c r="M3" s="26"/>
      <c r="N3" s="25"/>
      <c r="O3" s="27"/>
      <c r="P3" s="25"/>
      <c r="Q3" s="25"/>
      <c r="R3" s="25"/>
      <c r="S3" s="35"/>
      <c r="T3" s="36" t="s">
        <v>6</v>
      </c>
      <c r="U3" s="37"/>
      <c r="V3" s="36"/>
      <c r="W3" s="6" t="s">
        <v>7</v>
      </c>
      <c r="X3" s="10" t="s">
        <v>8</v>
      </c>
      <c r="Y3" s="6" t="s">
        <v>60</v>
      </c>
    </row>
    <row r="4" ht="27" spans="1:25">
      <c r="A4" s="6"/>
      <c r="B4" s="9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28" t="s">
        <v>20</v>
      </c>
      <c r="N4" s="10" t="s">
        <v>21</v>
      </c>
      <c r="O4" s="29" t="s">
        <v>22</v>
      </c>
      <c r="P4" s="10" t="s">
        <v>23</v>
      </c>
      <c r="Q4" s="10" t="s">
        <v>319</v>
      </c>
      <c r="R4" s="10" t="s">
        <v>320</v>
      </c>
      <c r="S4" s="10" t="s">
        <v>26</v>
      </c>
      <c r="T4" s="29" t="s">
        <v>27</v>
      </c>
      <c r="U4" s="38" t="s">
        <v>321</v>
      </c>
      <c r="V4" s="29" t="s">
        <v>322</v>
      </c>
      <c r="W4" s="10"/>
      <c r="X4" s="39"/>
      <c r="Y4" s="6"/>
    </row>
    <row r="5" spans="1:25">
      <c r="A5" s="12">
        <v>1</v>
      </c>
      <c r="B5" s="13">
        <v>0.21875</v>
      </c>
      <c r="C5" s="14" t="s">
        <v>323</v>
      </c>
      <c r="D5" s="14" t="s">
        <v>324</v>
      </c>
      <c r="E5" s="14" t="s">
        <v>325</v>
      </c>
      <c r="F5" s="12">
        <v>17853902496</v>
      </c>
      <c r="G5" s="14" t="s">
        <v>326</v>
      </c>
      <c r="H5" s="12" t="s">
        <v>327</v>
      </c>
      <c r="I5" s="14" t="s">
        <v>70</v>
      </c>
      <c r="J5" s="30" t="s">
        <v>328</v>
      </c>
      <c r="K5" s="31">
        <v>108.62</v>
      </c>
      <c r="L5" s="12">
        <v>18.6</v>
      </c>
      <c r="M5" s="12">
        <v>90.02</v>
      </c>
      <c r="N5" s="12"/>
      <c r="O5" s="12"/>
      <c r="P5" s="12"/>
      <c r="Q5" s="40" t="s">
        <v>329</v>
      </c>
      <c r="R5" s="12">
        <v>7</v>
      </c>
      <c r="S5" s="12">
        <v>0.52</v>
      </c>
      <c r="T5" s="12">
        <v>89.5</v>
      </c>
      <c r="U5" s="12">
        <v>118</v>
      </c>
      <c r="V5" s="12">
        <f t="shared" ref="V5:V13" si="0">T5*U5</f>
        <v>10561</v>
      </c>
      <c r="W5" s="14" t="s">
        <v>330</v>
      </c>
      <c r="X5" s="14" t="s">
        <v>331</v>
      </c>
      <c r="Y5" s="14"/>
    </row>
    <row r="6" spans="1:25">
      <c r="A6" s="12">
        <v>2</v>
      </c>
      <c r="B6" s="13">
        <v>0.244444444444444</v>
      </c>
      <c r="C6" s="14" t="s">
        <v>332</v>
      </c>
      <c r="D6" s="14" t="s">
        <v>333</v>
      </c>
      <c r="E6" s="14" t="s">
        <v>334</v>
      </c>
      <c r="F6" s="12">
        <v>15162001555</v>
      </c>
      <c r="G6" s="14" t="s">
        <v>326</v>
      </c>
      <c r="H6" s="12" t="s">
        <v>327</v>
      </c>
      <c r="I6" s="14" t="s">
        <v>70</v>
      </c>
      <c r="J6" s="30" t="s">
        <v>328</v>
      </c>
      <c r="K6" s="31">
        <v>84.06</v>
      </c>
      <c r="L6" s="12">
        <v>24.53</v>
      </c>
      <c r="M6" s="12">
        <v>59.5</v>
      </c>
      <c r="N6" s="12"/>
      <c r="O6" s="12"/>
      <c r="P6" s="12"/>
      <c r="Q6" s="40" t="s">
        <v>329</v>
      </c>
      <c r="R6" s="12">
        <v>7</v>
      </c>
      <c r="S6" s="12">
        <v>1</v>
      </c>
      <c r="T6" s="12">
        <v>58.5</v>
      </c>
      <c r="U6" s="12">
        <v>118</v>
      </c>
      <c r="V6" s="12">
        <f t="shared" si="0"/>
        <v>6903</v>
      </c>
      <c r="W6" s="14" t="s">
        <v>330</v>
      </c>
      <c r="X6" s="14" t="s">
        <v>331</v>
      </c>
      <c r="Y6" s="14"/>
    </row>
    <row r="7" spans="1:25">
      <c r="A7" s="12">
        <v>3</v>
      </c>
      <c r="B7" s="13">
        <v>0.281944444444444</v>
      </c>
      <c r="C7" s="14" t="s">
        <v>335</v>
      </c>
      <c r="D7" s="14" t="s">
        <v>336</v>
      </c>
      <c r="E7" s="14" t="s">
        <v>336</v>
      </c>
      <c r="F7" s="12">
        <v>13775839508</v>
      </c>
      <c r="G7" s="14" t="s">
        <v>326</v>
      </c>
      <c r="H7" s="12" t="s">
        <v>327</v>
      </c>
      <c r="I7" s="14" t="s">
        <v>70</v>
      </c>
      <c r="J7" s="30" t="s">
        <v>328</v>
      </c>
      <c r="K7" s="31">
        <v>91.86</v>
      </c>
      <c r="L7" s="12">
        <v>23.86</v>
      </c>
      <c r="M7" s="12">
        <v>68</v>
      </c>
      <c r="N7" s="12"/>
      <c r="O7" s="12"/>
      <c r="P7" s="12"/>
      <c r="Q7" s="40" t="s">
        <v>329</v>
      </c>
      <c r="R7" s="12">
        <v>7</v>
      </c>
      <c r="S7" s="12">
        <v>1</v>
      </c>
      <c r="T7" s="12">
        <v>67</v>
      </c>
      <c r="U7" s="12">
        <v>118</v>
      </c>
      <c r="V7" s="12">
        <f t="shared" si="0"/>
        <v>7906</v>
      </c>
      <c r="W7" s="14" t="s">
        <v>330</v>
      </c>
      <c r="X7" s="14" t="s">
        <v>331</v>
      </c>
      <c r="Y7" s="14"/>
    </row>
    <row r="8" spans="1:25">
      <c r="A8" s="12">
        <v>4</v>
      </c>
      <c r="B8" s="13">
        <v>0.283333333333333</v>
      </c>
      <c r="C8" s="14" t="s">
        <v>337</v>
      </c>
      <c r="D8" s="14" t="s">
        <v>333</v>
      </c>
      <c r="E8" s="14" t="s">
        <v>338</v>
      </c>
      <c r="F8" s="12">
        <v>13952273711</v>
      </c>
      <c r="G8" s="14" t="s">
        <v>326</v>
      </c>
      <c r="H8" s="12" t="s">
        <v>327</v>
      </c>
      <c r="I8" s="14" t="s">
        <v>70</v>
      </c>
      <c r="J8" s="30" t="s">
        <v>328</v>
      </c>
      <c r="K8" s="31">
        <v>100.58</v>
      </c>
      <c r="L8" s="12">
        <v>23.68</v>
      </c>
      <c r="M8" s="12">
        <v>76.9</v>
      </c>
      <c r="N8" s="12"/>
      <c r="O8" s="12"/>
      <c r="P8" s="12"/>
      <c r="Q8" s="40" t="s">
        <v>329</v>
      </c>
      <c r="R8" s="12">
        <v>7</v>
      </c>
      <c r="S8" s="12">
        <v>0.5</v>
      </c>
      <c r="T8" s="12">
        <v>76.4</v>
      </c>
      <c r="U8" s="12">
        <v>118</v>
      </c>
      <c r="V8" s="12">
        <f t="shared" si="0"/>
        <v>9015.2</v>
      </c>
      <c r="W8" s="14" t="s">
        <v>330</v>
      </c>
      <c r="X8" s="14" t="s">
        <v>331</v>
      </c>
      <c r="Y8" s="14"/>
    </row>
    <row r="9" spans="1:25">
      <c r="A9" s="12">
        <v>5</v>
      </c>
      <c r="B9" s="13">
        <v>0.305555555555556</v>
      </c>
      <c r="C9" s="14" t="s">
        <v>339</v>
      </c>
      <c r="D9" s="14" t="s">
        <v>340</v>
      </c>
      <c r="E9" s="14" t="s">
        <v>341</v>
      </c>
      <c r="F9" s="12">
        <v>15092985676</v>
      </c>
      <c r="G9" s="14" t="s">
        <v>340</v>
      </c>
      <c r="H9" s="12" t="s">
        <v>342</v>
      </c>
      <c r="I9" s="14" t="s">
        <v>70</v>
      </c>
      <c r="J9" s="30" t="s">
        <v>328</v>
      </c>
      <c r="K9" s="30">
        <v>53.62</v>
      </c>
      <c r="L9" s="12">
        <v>17.22</v>
      </c>
      <c r="M9" s="12">
        <v>36.4</v>
      </c>
      <c r="N9" s="12"/>
      <c r="O9" s="12"/>
      <c r="P9" s="12"/>
      <c r="Q9" s="40" t="s">
        <v>329</v>
      </c>
      <c r="R9" s="12">
        <v>7</v>
      </c>
      <c r="S9" s="12">
        <v>1</v>
      </c>
      <c r="T9" s="12">
        <v>35.4</v>
      </c>
      <c r="U9" s="12">
        <v>118</v>
      </c>
      <c r="V9" s="12">
        <f t="shared" si="0"/>
        <v>4177.2</v>
      </c>
      <c r="W9" s="14" t="s">
        <v>330</v>
      </c>
      <c r="X9" s="14" t="s">
        <v>331</v>
      </c>
      <c r="Y9" s="14" t="s">
        <v>343</v>
      </c>
    </row>
    <row r="10" spans="1:25">
      <c r="A10" s="12">
        <v>6</v>
      </c>
      <c r="B10" s="13">
        <v>0.311805555555556</v>
      </c>
      <c r="C10" s="14" t="s">
        <v>344</v>
      </c>
      <c r="D10" s="14" t="s">
        <v>333</v>
      </c>
      <c r="E10" s="14" t="s">
        <v>345</v>
      </c>
      <c r="F10" s="12">
        <v>15050087489</v>
      </c>
      <c r="G10" s="14" t="s">
        <v>326</v>
      </c>
      <c r="H10" s="12" t="s">
        <v>327</v>
      </c>
      <c r="I10" s="14" t="s">
        <v>70</v>
      </c>
      <c r="J10" s="30" t="s">
        <v>328</v>
      </c>
      <c r="K10" s="31">
        <v>95.72</v>
      </c>
      <c r="L10" s="12">
        <v>23.98</v>
      </c>
      <c r="M10" s="12">
        <v>71.74</v>
      </c>
      <c r="N10" s="12"/>
      <c r="O10" s="12"/>
      <c r="P10" s="12"/>
      <c r="Q10" s="40" t="s">
        <v>329</v>
      </c>
      <c r="R10" s="12">
        <v>7</v>
      </c>
      <c r="S10" s="12">
        <v>0.54</v>
      </c>
      <c r="T10" s="12">
        <v>71.2</v>
      </c>
      <c r="U10" s="12">
        <v>118</v>
      </c>
      <c r="V10" s="12">
        <f t="shared" si="0"/>
        <v>8401.6</v>
      </c>
      <c r="W10" s="14" t="s">
        <v>330</v>
      </c>
      <c r="X10" s="14" t="s">
        <v>331</v>
      </c>
      <c r="Y10" s="12"/>
    </row>
    <row r="11" spans="1:25">
      <c r="A11" s="12">
        <v>7</v>
      </c>
      <c r="B11" s="13">
        <v>0.314583333333333</v>
      </c>
      <c r="C11" s="14" t="s">
        <v>346</v>
      </c>
      <c r="D11" s="14" t="s">
        <v>340</v>
      </c>
      <c r="E11" s="14" t="s">
        <v>347</v>
      </c>
      <c r="F11" s="12">
        <v>13771828046</v>
      </c>
      <c r="G11" s="14" t="s">
        <v>340</v>
      </c>
      <c r="H11" s="12" t="s">
        <v>342</v>
      </c>
      <c r="I11" s="14" t="s">
        <v>70</v>
      </c>
      <c r="J11" s="30" t="s">
        <v>328</v>
      </c>
      <c r="K11" s="31">
        <v>53.72</v>
      </c>
      <c r="L11" s="12">
        <v>17.26</v>
      </c>
      <c r="M11" s="12">
        <v>36.46</v>
      </c>
      <c r="N11" s="12"/>
      <c r="O11" s="12"/>
      <c r="P11" s="12"/>
      <c r="Q11" s="40" t="s">
        <v>348</v>
      </c>
      <c r="R11" s="12">
        <v>7</v>
      </c>
      <c r="S11" s="12">
        <v>2.06</v>
      </c>
      <c r="T11" s="12">
        <v>34.4</v>
      </c>
      <c r="U11" s="12">
        <v>115.093023</v>
      </c>
      <c r="V11" s="12">
        <f t="shared" si="0"/>
        <v>3959.1999912</v>
      </c>
      <c r="W11" s="14" t="s">
        <v>330</v>
      </c>
      <c r="X11" s="14" t="s">
        <v>331</v>
      </c>
      <c r="Y11" s="14" t="s">
        <v>343</v>
      </c>
    </row>
    <row r="12" spans="1:25">
      <c r="A12" s="12">
        <v>8</v>
      </c>
      <c r="B12" s="15">
        <v>0.336805555555556</v>
      </c>
      <c r="C12" s="14" t="s">
        <v>349</v>
      </c>
      <c r="D12" s="14" t="s">
        <v>340</v>
      </c>
      <c r="E12" s="14" t="s">
        <v>350</v>
      </c>
      <c r="F12" s="12">
        <v>13854931002</v>
      </c>
      <c r="G12" s="14" t="s">
        <v>340</v>
      </c>
      <c r="H12" s="12" t="s">
        <v>342</v>
      </c>
      <c r="I12" s="14" t="s">
        <v>70</v>
      </c>
      <c r="J12" s="30" t="s">
        <v>328</v>
      </c>
      <c r="K12" s="31">
        <v>51.2</v>
      </c>
      <c r="L12" s="12">
        <v>17.24</v>
      </c>
      <c r="M12" s="12">
        <v>33.96</v>
      </c>
      <c r="N12" s="12"/>
      <c r="O12" s="12"/>
      <c r="P12" s="12"/>
      <c r="Q12" s="40" t="s">
        <v>348</v>
      </c>
      <c r="R12" s="12">
        <v>7</v>
      </c>
      <c r="S12" s="12">
        <v>2.06</v>
      </c>
      <c r="T12" s="12">
        <v>31.9</v>
      </c>
      <c r="U12" s="12">
        <v>114.865203</v>
      </c>
      <c r="V12" s="12">
        <f t="shared" si="0"/>
        <v>3664.1999757</v>
      </c>
      <c r="W12" s="14" t="s">
        <v>330</v>
      </c>
      <c r="X12" s="14" t="s">
        <v>331</v>
      </c>
      <c r="Y12" s="14" t="s">
        <v>343</v>
      </c>
    </row>
    <row r="13" spans="1:25">
      <c r="A13" s="12">
        <v>9</v>
      </c>
      <c r="B13" s="13">
        <v>0.339583333333333</v>
      </c>
      <c r="C13" s="14" t="s">
        <v>351</v>
      </c>
      <c r="D13" s="14" t="s">
        <v>340</v>
      </c>
      <c r="E13" s="14" t="s">
        <v>352</v>
      </c>
      <c r="F13" s="12">
        <v>15376093576</v>
      </c>
      <c r="G13" s="14" t="s">
        <v>340</v>
      </c>
      <c r="H13" s="12" t="s">
        <v>342</v>
      </c>
      <c r="I13" s="14" t="s">
        <v>70</v>
      </c>
      <c r="J13" s="30" t="s">
        <v>328</v>
      </c>
      <c r="K13" s="31">
        <v>52.4</v>
      </c>
      <c r="L13" s="12">
        <v>17.48</v>
      </c>
      <c r="M13" s="12">
        <v>34.92</v>
      </c>
      <c r="N13" s="12"/>
      <c r="O13" s="12"/>
      <c r="P13" s="12"/>
      <c r="Q13" s="40" t="s">
        <v>348</v>
      </c>
      <c r="R13" s="12">
        <v>7</v>
      </c>
      <c r="S13" s="12">
        <v>2.02</v>
      </c>
      <c r="T13" s="12">
        <v>32.9</v>
      </c>
      <c r="U13" s="12">
        <v>114.960486</v>
      </c>
      <c r="V13" s="12">
        <f t="shared" si="0"/>
        <v>3782.1999894</v>
      </c>
      <c r="W13" s="14" t="s">
        <v>330</v>
      </c>
      <c r="X13" s="14" t="s">
        <v>331</v>
      </c>
      <c r="Y13" s="14" t="s">
        <v>343</v>
      </c>
    </row>
    <row r="14" spans="1:25">
      <c r="A14" s="12">
        <v>10</v>
      </c>
      <c r="B14" s="13">
        <v>0.477777777777778</v>
      </c>
      <c r="C14" s="14" t="s">
        <v>353</v>
      </c>
      <c r="D14" s="14" t="s">
        <v>354</v>
      </c>
      <c r="E14" s="14" t="s">
        <v>354</v>
      </c>
      <c r="F14" s="12">
        <v>15852344111</v>
      </c>
      <c r="G14" s="14" t="s">
        <v>34</v>
      </c>
      <c r="H14" s="14" t="s">
        <v>355</v>
      </c>
      <c r="I14" s="14" t="s">
        <v>356</v>
      </c>
      <c r="J14" s="30" t="s">
        <v>357</v>
      </c>
      <c r="K14" s="31">
        <v>67.28</v>
      </c>
      <c r="L14" s="12"/>
      <c r="M14" s="12"/>
      <c r="N14" s="12"/>
      <c r="O14" s="14">
        <v>3.2</v>
      </c>
      <c r="P14" s="12"/>
      <c r="Q14" s="12"/>
      <c r="R14" s="12"/>
      <c r="S14" s="12"/>
      <c r="T14" s="12"/>
      <c r="U14" s="12"/>
      <c r="V14" s="12"/>
      <c r="W14" s="14" t="s">
        <v>330</v>
      </c>
      <c r="X14" s="14" t="s">
        <v>331</v>
      </c>
      <c r="Y14" s="14" t="s">
        <v>358</v>
      </c>
    </row>
    <row r="15" spans="1:25">
      <c r="A15" s="12">
        <v>11</v>
      </c>
      <c r="B15" s="13">
        <v>0.545138888888889</v>
      </c>
      <c r="C15" s="14" t="s">
        <v>359</v>
      </c>
      <c r="D15" s="14" t="s">
        <v>360</v>
      </c>
      <c r="E15" s="14" t="s">
        <v>360</v>
      </c>
      <c r="F15" s="12">
        <v>15190704456</v>
      </c>
      <c r="G15" s="14" t="s">
        <v>326</v>
      </c>
      <c r="H15" s="12" t="s">
        <v>327</v>
      </c>
      <c r="I15" s="14" t="s">
        <v>70</v>
      </c>
      <c r="J15" s="30" t="s">
        <v>328</v>
      </c>
      <c r="K15" s="31">
        <v>75.1</v>
      </c>
      <c r="L15" s="12">
        <v>17.3</v>
      </c>
      <c r="M15" s="12">
        <v>57.8</v>
      </c>
      <c r="N15" s="12"/>
      <c r="O15" s="12"/>
      <c r="P15" s="12"/>
      <c r="Q15" s="40" t="s">
        <v>329</v>
      </c>
      <c r="R15" s="12">
        <v>7</v>
      </c>
      <c r="S15" s="12">
        <v>1.5</v>
      </c>
      <c r="T15" s="12">
        <v>56.3</v>
      </c>
      <c r="U15" s="12">
        <v>118</v>
      </c>
      <c r="V15" s="12">
        <f t="shared" ref="V15:V23" si="1">T15*U15</f>
        <v>6643.4</v>
      </c>
      <c r="W15" s="14" t="s">
        <v>330</v>
      </c>
      <c r="X15" s="14" t="s">
        <v>331</v>
      </c>
      <c r="Y15" s="14"/>
    </row>
    <row r="16" spans="1:25">
      <c r="A16" s="12">
        <v>12</v>
      </c>
      <c r="B16" s="13">
        <v>0.569444444444444</v>
      </c>
      <c r="C16" s="14" t="s">
        <v>361</v>
      </c>
      <c r="D16" s="14" t="s">
        <v>362</v>
      </c>
      <c r="E16" s="14" t="s">
        <v>362</v>
      </c>
      <c r="F16" s="12">
        <v>15252232999</v>
      </c>
      <c r="G16" s="14" t="s">
        <v>34</v>
      </c>
      <c r="H16" s="12" t="s">
        <v>363</v>
      </c>
      <c r="I16" s="14" t="s">
        <v>356</v>
      </c>
      <c r="J16" s="30" t="s">
        <v>357</v>
      </c>
      <c r="K16" s="31">
        <v>59.66</v>
      </c>
      <c r="L16" s="12">
        <v>18.1</v>
      </c>
      <c r="M16" s="12">
        <v>41.56</v>
      </c>
      <c r="N16" s="12">
        <v>7</v>
      </c>
      <c r="O16" s="12">
        <v>1.6</v>
      </c>
      <c r="P16" s="12">
        <v>2.7</v>
      </c>
      <c r="Q16" s="40" t="s">
        <v>364</v>
      </c>
      <c r="R16" s="12"/>
      <c r="S16" s="12">
        <v>0.46</v>
      </c>
      <c r="T16" s="12">
        <v>41.1</v>
      </c>
      <c r="U16" s="12">
        <v>124</v>
      </c>
      <c r="V16" s="12">
        <f t="shared" si="1"/>
        <v>5096.4</v>
      </c>
      <c r="W16" s="14" t="s">
        <v>330</v>
      </c>
      <c r="X16" s="14" t="s">
        <v>331</v>
      </c>
      <c r="Y16" s="12"/>
    </row>
    <row r="17" spans="1:25">
      <c r="A17" s="12">
        <v>13</v>
      </c>
      <c r="B17" s="13">
        <v>0.572222222222222</v>
      </c>
      <c r="C17" s="14" t="s">
        <v>365</v>
      </c>
      <c r="D17" s="14" t="s">
        <v>366</v>
      </c>
      <c r="E17" s="14" t="s">
        <v>367</v>
      </c>
      <c r="F17" s="12">
        <v>13370990088</v>
      </c>
      <c r="G17" s="14" t="s">
        <v>34</v>
      </c>
      <c r="H17" s="12" t="s">
        <v>363</v>
      </c>
      <c r="I17" s="14" t="s">
        <v>356</v>
      </c>
      <c r="J17" s="30" t="s">
        <v>357</v>
      </c>
      <c r="K17" s="30">
        <v>57.9</v>
      </c>
      <c r="L17" s="12">
        <v>17.82</v>
      </c>
      <c r="M17" s="12">
        <v>40.08</v>
      </c>
      <c r="N17" s="12">
        <v>7</v>
      </c>
      <c r="O17" s="12">
        <v>1.6</v>
      </c>
      <c r="P17" s="12">
        <v>2.7</v>
      </c>
      <c r="Q17" s="40" t="s">
        <v>364</v>
      </c>
      <c r="R17" s="12"/>
      <c r="S17" s="12">
        <v>0.48</v>
      </c>
      <c r="T17" s="12">
        <v>39.6</v>
      </c>
      <c r="U17" s="12">
        <v>124</v>
      </c>
      <c r="V17" s="12">
        <f t="shared" si="1"/>
        <v>4910.4</v>
      </c>
      <c r="W17" s="41" t="s">
        <v>368</v>
      </c>
      <c r="X17" s="14" t="s">
        <v>331</v>
      </c>
      <c r="Y17" s="12"/>
    </row>
    <row r="18" spans="1:25">
      <c r="A18" s="12">
        <v>14</v>
      </c>
      <c r="B18" s="13">
        <v>0.575</v>
      </c>
      <c r="C18" s="14" t="s">
        <v>369</v>
      </c>
      <c r="D18" s="14" t="s">
        <v>370</v>
      </c>
      <c r="E18" s="14" t="s">
        <v>370</v>
      </c>
      <c r="F18" s="12">
        <v>17751961303</v>
      </c>
      <c r="G18" s="14" t="s">
        <v>371</v>
      </c>
      <c r="H18" s="12" t="s">
        <v>372</v>
      </c>
      <c r="I18" s="14" t="s">
        <v>70</v>
      </c>
      <c r="J18" s="30" t="s">
        <v>328</v>
      </c>
      <c r="K18" s="30">
        <v>81.42</v>
      </c>
      <c r="L18" s="14">
        <v>19.56</v>
      </c>
      <c r="M18" s="12">
        <v>61.86</v>
      </c>
      <c r="N18" s="12"/>
      <c r="O18" s="14"/>
      <c r="P18" s="12"/>
      <c r="Q18" s="40" t="s">
        <v>329</v>
      </c>
      <c r="R18" s="12">
        <v>7</v>
      </c>
      <c r="S18" s="12">
        <v>1.06</v>
      </c>
      <c r="T18" s="12">
        <v>60.8</v>
      </c>
      <c r="U18" s="12">
        <v>118</v>
      </c>
      <c r="V18" s="12">
        <f t="shared" si="1"/>
        <v>7174.4</v>
      </c>
      <c r="W18" s="41" t="s">
        <v>368</v>
      </c>
      <c r="X18" s="14" t="s">
        <v>331</v>
      </c>
      <c r="Y18" s="12"/>
    </row>
    <row r="19" ht="14.25" spans="1:25">
      <c r="A19" s="12">
        <v>15</v>
      </c>
      <c r="B19" s="13">
        <v>0.579861111111111</v>
      </c>
      <c r="C19" s="14" t="s">
        <v>373</v>
      </c>
      <c r="D19" s="14" t="s">
        <v>374</v>
      </c>
      <c r="E19" s="14" t="s">
        <v>375</v>
      </c>
      <c r="F19" s="12">
        <v>15240471108</v>
      </c>
      <c r="G19" s="14" t="s">
        <v>46</v>
      </c>
      <c r="H19" s="16" t="s">
        <v>376</v>
      </c>
      <c r="I19" s="14" t="s">
        <v>377</v>
      </c>
      <c r="J19" s="30" t="s">
        <v>357</v>
      </c>
      <c r="K19" s="31">
        <v>84.02</v>
      </c>
      <c r="L19" s="12">
        <v>21.5</v>
      </c>
      <c r="M19" s="12">
        <v>62.52</v>
      </c>
      <c r="N19" s="12">
        <v>8</v>
      </c>
      <c r="O19" s="12">
        <v>2.4</v>
      </c>
      <c r="P19" s="12">
        <v>2.7</v>
      </c>
      <c r="Q19" s="40" t="s">
        <v>364</v>
      </c>
      <c r="R19" s="12"/>
      <c r="S19" s="12">
        <v>1.32</v>
      </c>
      <c r="T19" s="12">
        <v>61.2</v>
      </c>
      <c r="U19" s="12">
        <v>111</v>
      </c>
      <c r="V19" s="12">
        <f t="shared" si="1"/>
        <v>6793.2</v>
      </c>
      <c r="W19" s="41" t="s">
        <v>368</v>
      </c>
      <c r="X19" s="14" t="s">
        <v>331</v>
      </c>
      <c r="Y19" s="12"/>
    </row>
    <row r="20" ht="14.25" spans="1:25">
      <c r="A20" s="12">
        <v>16</v>
      </c>
      <c r="B20" s="13">
        <v>0.581944444444444</v>
      </c>
      <c r="C20" s="14" t="s">
        <v>378</v>
      </c>
      <c r="D20" s="14" t="s">
        <v>379</v>
      </c>
      <c r="E20" s="14" t="s">
        <v>379</v>
      </c>
      <c r="F20" s="12">
        <v>15253915869</v>
      </c>
      <c r="G20" s="14" t="s">
        <v>46</v>
      </c>
      <c r="H20" s="16" t="s">
        <v>376</v>
      </c>
      <c r="I20" s="14" t="s">
        <v>377</v>
      </c>
      <c r="J20" s="30" t="s">
        <v>357</v>
      </c>
      <c r="K20" s="31">
        <v>88</v>
      </c>
      <c r="L20" s="12">
        <v>22.78</v>
      </c>
      <c r="M20" s="12">
        <v>65.22</v>
      </c>
      <c r="N20" s="12">
        <v>8</v>
      </c>
      <c r="O20" s="12">
        <v>2.4</v>
      </c>
      <c r="P20" s="12">
        <v>2.7</v>
      </c>
      <c r="Q20" s="40" t="s">
        <v>364</v>
      </c>
      <c r="R20" s="12"/>
      <c r="S20" s="12">
        <v>1.32</v>
      </c>
      <c r="T20" s="12">
        <v>63.9</v>
      </c>
      <c r="U20" s="12">
        <v>111</v>
      </c>
      <c r="V20" s="12">
        <f t="shared" si="1"/>
        <v>7092.9</v>
      </c>
      <c r="W20" s="41" t="s">
        <v>368</v>
      </c>
      <c r="X20" s="14" t="s">
        <v>331</v>
      </c>
      <c r="Y20" s="12"/>
    </row>
    <row r="21" ht="14.25" spans="1:25">
      <c r="A21" s="12">
        <v>17</v>
      </c>
      <c r="B21" s="13">
        <v>0.588888888888889</v>
      </c>
      <c r="C21" s="14" t="s">
        <v>380</v>
      </c>
      <c r="D21" s="14" t="s">
        <v>381</v>
      </c>
      <c r="E21" s="14" t="s">
        <v>382</v>
      </c>
      <c r="F21" s="12">
        <v>13954999268</v>
      </c>
      <c r="G21" s="14" t="s">
        <v>46</v>
      </c>
      <c r="H21" s="16" t="s">
        <v>376</v>
      </c>
      <c r="I21" s="14" t="s">
        <v>377</v>
      </c>
      <c r="J21" s="30" t="s">
        <v>357</v>
      </c>
      <c r="K21" s="31">
        <v>96.6</v>
      </c>
      <c r="L21" s="14">
        <v>29.24</v>
      </c>
      <c r="M21" s="12">
        <v>67.36</v>
      </c>
      <c r="N21" s="12">
        <v>8</v>
      </c>
      <c r="O21" s="12">
        <v>2.4</v>
      </c>
      <c r="P21" s="12">
        <v>2.7</v>
      </c>
      <c r="Q21" s="40" t="s">
        <v>364</v>
      </c>
      <c r="R21" s="12"/>
      <c r="S21" s="12">
        <v>1.36</v>
      </c>
      <c r="T21" s="12">
        <v>66</v>
      </c>
      <c r="U21" s="12">
        <v>111</v>
      </c>
      <c r="V21" s="12">
        <f t="shared" si="1"/>
        <v>7326</v>
      </c>
      <c r="W21" s="41" t="s">
        <v>368</v>
      </c>
      <c r="X21" s="14" t="s">
        <v>331</v>
      </c>
      <c r="Y21" s="12"/>
    </row>
    <row r="22" spans="1:25">
      <c r="A22" s="12">
        <v>18</v>
      </c>
      <c r="B22" s="13">
        <v>0.705555555555556</v>
      </c>
      <c r="C22" s="14" t="s">
        <v>337</v>
      </c>
      <c r="D22" s="14" t="s">
        <v>333</v>
      </c>
      <c r="E22" s="14" t="s">
        <v>383</v>
      </c>
      <c r="F22" s="12">
        <v>18052106066</v>
      </c>
      <c r="G22" s="14" t="s">
        <v>326</v>
      </c>
      <c r="H22" s="12" t="s">
        <v>327</v>
      </c>
      <c r="I22" s="14" t="s">
        <v>70</v>
      </c>
      <c r="J22" s="30" t="s">
        <v>328</v>
      </c>
      <c r="K22" s="31">
        <v>97.8</v>
      </c>
      <c r="L22" s="12">
        <v>23.86</v>
      </c>
      <c r="M22" s="12">
        <v>73.94</v>
      </c>
      <c r="N22" s="12"/>
      <c r="O22" s="14"/>
      <c r="P22" s="12"/>
      <c r="Q22" s="40" t="s">
        <v>329</v>
      </c>
      <c r="R22" s="12">
        <v>7</v>
      </c>
      <c r="S22" s="12">
        <v>0.54</v>
      </c>
      <c r="T22" s="12">
        <v>73.4</v>
      </c>
      <c r="U22" s="12">
        <v>118</v>
      </c>
      <c r="V22" s="12">
        <f t="shared" si="1"/>
        <v>8661.2</v>
      </c>
      <c r="W22" s="14" t="s">
        <v>330</v>
      </c>
      <c r="X22" s="14" t="s">
        <v>331</v>
      </c>
      <c r="Y22" s="12"/>
    </row>
    <row r="23" spans="1:25">
      <c r="A23" s="12">
        <v>19</v>
      </c>
      <c r="B23" s="13">
        <v>0.719444444444444</v>
      </c>
      <c r="C23" s="14" t="s">
        <v>384</v>
      </c>
      <c r="D23" s="14" t="s">
        <v>385</v>
      </c>
      <c r="E23" s="14" t="s">
        <v>386</v>
      </c>
      <c r="F23" s="12">
        <v>15862121767</v>
      </c>
      <c r="G23" s="14" t="s">
        <v>326</v>
      </c>
      <c r="H23" s="12" t="s">
        <v>327</v>
      </c>
      <c r="I23" s="14" t="s">
        <v>70</v>
      </c>
      <c r="J23" s="30" t="s">
        <v>328</v>
      </c>
      <c r="K23" s="31">
        <v>82.92</v>
      </c>
      <c r="L23" s="12">
        <v>22.06</v>
      </c>
      <c r="M23" s="12">
        <v>60.86</v>
      </c>
      <c r="N23" s="12"/>
      <c r="O23" s="14"/>
      <c r="P23" s="12"/>
      <c r="Q23" s="40" t="s">
        <v>329</v>
      </c>
      <c r="R23" s="12">
        <v>7</v>
      </c>
      <c r="S23" s="12">
        <v>0.56</v>
      </c>
      <c r="T23" s="12">
        <v>60.3</v>
      </c>
      <c r="U23" s="12">
        <v>118</v>
      </c>
      <c r="V23" s="12">
        <f t="shared" si="1"/>
        <v>7115.4</v>
      </c>
      <c r="W23" s="41" t="s">
        <v>368</v>
      </c>
      <c r="X23" s="14" t="s">
        <v>331</v>
      </c>
      <c r="Y23" s="12"/>
    </row>
    <row r="24" spans="1:25">
      <c r="A24" s="12">
        <v>20</v>
      </c>
      <c r="B24" s="13">
        <v>0.781944444444444</v>
      </c>
      <c r="C24" s="14" t="s">
        <v>387</v>
      </c>
      <c r="D24" s="14" t="s">
        <v>388</v>
      </c>
      <c r="E24" s="14" t="s">
        <v>389</v>
      </c>
      <c r="F24" s="12">
        <v>18762211999</v>
      </c>
      <c r="G24" s="14" t="s">
        <v>371</v>
      </c>
      <c r="H24" s="14" t="s">
        <v>355</v>
      </c>
      <c r="I24" s="14" t="s">
        <v>70</v>
      </c>
      <c r="J24" s="30" t="s">
        <v>328</v>
      </c>
      <c r="K24" s="31">
        <v>95.92</v>
      </c>
      <c r="L24" s="12"/>
      <c r="M24" s="12"/>
      <c r="N24" s="12"/>
      <c r="O24" s="12"/>
      <c r="P24" s="12"/>
      <c r="Q24" s="40"/>
      <c r="R24" s="12"/>
      <c r="S24" s="12"/>
      <c r="T24" s="12"/>
      <c r="U24" s="12"/>
      <c r="V24" s="12"/>
      <c r="W24" s="41" t="s">
        <v>390</v>
      </c>
      <c r="X24" s="14" t="s">
        <v>331</v>
      </c>
      <c r="Y24" s="40" t="s">
        <v>391</v>
      </c>
    </row>
    <row r="25" spans="1:25">
      <c r="A25" s="12">
        <v>21</v>
      </c>
      <c r="B25" s="13">
        <v>0.81875</v>
      </c>
      <c r="C25" s="14" t="s">
        <v>392</v>
      </c>
      <c r="D25" s="14" t="s">
        <v>393</v>
      </c>
      <c r="E25" s="14" t="s">
        <v>394</v>
      </c>
      <c r="F25" s="12">
        <v>13777888262</v>
      </c>
      <c r="G25" s="14" t="s">
        <v>326</v>
      </c>
      <c r="H25" s="12" t="s">
        <v>395</v>
      </c>
      <c r="I25" s="14" t="s">
        <v>377</v>
      </c>
      <c r="J25" s="30" t="s">
        <v>357</v>
      </c>
      <c r="K25" s="31">
        <v>69.62</v>
      </c>
      <c r="L25" s="12">
        <v>17.92</v>
      </c>
      <c r="M25" s="12">
        <v>51.7</v>
      </c>
      <c r="N25" s="12">
        <v>8</v>
      </c>
      <c r="O25" s="12">
        <v>1.8</v>
      </c>
      <c r="P25" s="12">
        <v>2.7</v>
      </c>
      <c r="Q25" s="40" t="s">
        <v>364</v>
      </c>
      <c r="R25" s="12"/>
      <c r="S25" s="12">
        <v>1.1</v>
      </c>
      <c r="T25" s="12">
        <v>50.6</v>
      </c>
      <c r="U25" s="12">
        <v>111</v>
      </c>
      <c r="V25" s="12">
        <f t="shared" ref="V25:V29" si="2">T25*U25</f>
        <v>5616.6</v>
      </c>
      <c r="W25" s="41" t="s">
        <v>390</v>
      </c>
      <c r="X25" s="14" t="s">
        <v>331</v>
      </c>
      <c r="Y25" s="12"/>
    </row>
    <row r="26" spans="1:25">
      <c r="A26" s="12">
        <v>22</v>
      </c>
      <c r="B26" s="13">
        <v>0.821527777777778</v>
      </c>
      <c r="C26" s="14" t="s">
        <v>396</v>
      </c>
      <c r="D26" s="14" t="s">
        <v>393</v>
      </c>
      <c r="E26" s="14" t="s">
        <v>397</v>
      </c>
      <c r="F26" s="12">
        <v>15052055477</v>
      </c>
      <c r="G26" s="14" t="s">
        <v>326</v>
      </c>
      <c r="H26" s="12" t="s">
        <v>395</v>
      </c>
      <c r="I26" s="14" t="s">
        <v>377</v>
      </c>
      <c r="J26" s="30" t="s">
        <v>357</v>
      </c>
      <c r="K26" s="31">
        <v>69.68</v>
      </c>
      <c r="L26" s="12">
        <v>17.18</v>
      </c>
      <c r="M26" s="12">
        <v>52.5</v>
      </c>
      <c r="N26" s="12">
        <v>8</v>
      </c>
      <c r="O26" s="12">
        <v>1.8</v>
      </c>
      <c r="P26" s="12">
        <v>2.7</v>
      </c>
      <c r="Q26" s="40" t="s">
        <v>364</v>
      </c>
      <c r="R26" s="12"/>
      <c r="S26" s="12">
        <v>1</v>
      </c>
      <c r="T26" s="12">
        <v>51.5</v>
      </c>
      <c r="U26" s="12">
        <v>111</v>
      </c>
      <c r="V26" s="12">
        <f t="shared" si="2"/>
        <v>5716.5</v>
      </c>
      <c r="W26" s="41" t="s">
        <v>390</v>
      </c>
      <c r="X26" s="14" t="s">
        <v>331</v>
      </c>
      <c r="Y26" s="12"/>
    </row>
    <row r="27" spans="1:25">
      <c r="A27" s="12">
        <v>23</v>
      </c>
      <c r="B27" s="13">
        <v>0.825</v>
      </c>
      <c r="C27" s="14" t="s">
        <v>398</v>
      </c>
      <c r="D27" s="14" t="s">
        <v>399</v>
      </c>
      <c r="E27" s="14" t="s">
        <v>400</v>
      </c>
      <c r="F27" s="12">
        <v>15077805785</v>
      </c>
      <c r="G27" s="14" t="s">
        <v>34</v>
      </c>
      <c r="H27" s="12" t="s">
        <v>363</v>
      </c>
      <c r="I27" s="14" t="s">
        <v>356</v>
      </c>
      <c r="J27" s="30" t="s">
        <v>357</v>
      </c>
      <c r="K27" s="31">
        <v>67.34</v>
      </c>
      <c r="L27" s="12">
        <v>17.94</v>
      </c>
      <c r="M27" s="12">
        <v>49.4</v>
      </c>
      <c r="N27" s="12">
        <v>8</v>
      </c>
      <c r="O27" s="12">
        <v>2</v>
      </c>
      <c r="P27" s="12">
        <v>2.7</v>
      </c>
      <c r="Q27" s="40" t="s">
        <v>364</v>
      </c>
      <c r="R27" s="12"/>
      <c r="S27" s="12">
        <v>0.9</v>
      </c>
      <c r="T27" s="12">
        <v>48.5</v>
      </c>
      <c r="U27" s="12">
        <v>124</v>
      </c>
      <c r="V27" s="12">
        <f t="shared" si="2"/>
        <v>6014</v>
      </c>
      <c r="W27" s="41" t="s">
        <v>390</v>
      </c>
      <c r="X27" s="14" t="s">
        <v>331</v>
      </c>
      <c r="Y27" s="12"/>
    </row>
    <row r="28" spans="1:25">
      <c r="A28" s="12">
        <v>24</v>
      </c>
      <c r="B28" s="13">
        <v>0.856944444444444</v>
      </c>
      <c r="C28" s="14" t="s">
        <v>344</v>
      </c>
      <c r="D28" s="14" t="s">
        <v>333</v>
      </c>
      <c r="E28" s="14" t="s">
        <v>401</v>
      </c>
      <c r="F28" s="12">
        <v>15195483119</v>
      </c>
      <c r="G28" s="14" t="s">
        <v>326</v>
      </c>
      <c r="H28" s="12" t="s">
        <v>327</v>
      </c>
      <c r="I28" s="14" t="s">
        <v>70</v>
      </c>
      <c r="J28" s="30" t="s">
        <v>328</v>
      </c>
      <c r="K28" s="31">
        <v>102.9</v>
      </c>
      <c r="L28" s="12">
        <v>23.72</v>
      </c>
      <c r="M28" s="12">
        <v>79.18</v>
      </c>
      <c r="N28" s="12"/>
      <c r="O28" s="12"/>
      <c r="P28" s="12"/>
      <c r="Q28" s="40" t="s">
        <v>329</v>
      </c>
      <c r="R28" s="12">
        <v>7</v>
      </c>
      <c r="S28" s="12">
        <v>2.08</v>
      </c>
      <c r="T28" s="12">
        <v>77.1</v>
      </c>
      <c r="U28" s="12">
        <v>118</v>
      </c>
      <c r="V28" s="12">
        <f t="shared" si="2"/>
        <v>9097.8</v>
      </c>
      <c r="W28" s="41" t="s">
        <v>390</v>
      </c>
      <c r="X28" s="14" t="s">
        <v>331</v>
      </c>
      <c r="Y28" s="12"/>
    </row>
    <row r="29" spans="1:25">
      <c r="A29" s="12">
        <v>25</v>
      </c>
      <c r="B29" s="13">
        <v>0.872222222222222</v>
      </c>
      <c r="C29" s="14" t="s">
        <v>402</v>
      </c>
      <c r="D29" s="14" t="s">
        <v>385</v>
      </c>
      <c r="E29" s="14" t="s">
        <v>403</v>
      </c>
      <c r="F29" s="12">
        <v>15190795960</v>
      </c>
      <c r="G29" s="14" t="s">
        <v>326</v>
      </c>
      <c r="H29" s="12" t="s">
        <v>327</v>
      </c>
      <c r="I29" s="14" t="s">
        <v>70</v>
      </c>
      <c r="J29" s="30" t="s">
        <v>328</v>
      </c>
      <c r="K29" s="31">
        <v>79.52</v>
      </c>
      <c r="L29" s="12">
        <v>18.94</v>
      </c>
      <c r="M29" s="12">
        <v>60.58</v>
      </c>
      <c r="N29" s="12"/>
      <c r="O29" s="12"/>
      <c r="P29" s="12"/>
      <c r="Q29" s="40" t="s">
        <v>329</v>
      </c>
      <c r="R29" s="12">
        <v>7</v>
      </c>
      <c r="S29" s="12">
        <v>0.58</v>
      </c>
      <c r="T29" s="14">
        <v>60</v>
      </c>
      <c r="U29" s="12">
        <v>118</v>
      </c>
      <c r="V29" s="12">
        <f t="shared" si="2"/>
        <v>7080</v>
      </c>
      <c r="W29" s="41" t="s">
        <v>390</v>
      </c>
      <c r="X29" s="14" t="s">
        <v>331</v>
      </c>
      <c r="Y29" s="12"/>
    </row>
    <row r="30" spans="1:25">
      <c r="A30" s="12">
        <v>26</v>
      </c>
      <c r="B30" s="13">
        <v>0.874305555555556</v>
      </c>
      <c r="C30" s="14" t="s">
        <v>404</v>
      </c>
      <c r="D30" s="14" t="s">
        <v>405</v>
      </c>
      <c r="E30" s="14" t="s">
        <v>406</v>
      </c>
      <c r="F30" s="12">
        <v>15152012129</v>
      </c>
      <c r="G30" s="14" t="s">
        <v>371</v>
      </c>
      <c r="H30" s="14" t="s">
        <v>355</v>
      </c>
      <c r="I30" s="14" t="s">
        <v>70</v>
      </c>
      <c r="J30" s="30" t="s">
        <v>328</v>
      </c>
      <c r="K30" s="31">
        <v>64.24</v>
      </c>
      <c r="L30" s="12"/>
      <c r="M30" s="12"/>
      <c r="N30" s="12"/>
      <c r="O30" s="12"/>
      <c r="P30" s="12"/>
      <c r="Q30" s="40"/>
      <c r="R30" s="12"/>
      <c r="S30" s="12"/>
      <c r="T30" s="12"/>
      <c r="U30" s="12"/>
      <c r="V30" s="12"/>
      <c r="W30" s="41" t="s">
        <v>390</v>
      </c>
      <c r="X30" s="14" t="s">
        <v>331</v>
      </c>
      <c r="Y30" s="40" t="s">
        <v>391</v>
      </c>
    </row>
    <row r="31" ht="14.25" spans="1:25">
      <c r="A31" s="12">
        <v>27</v>
      </c>
      <c r="B31" s="13">
        <v>0.876388888888889</v>
      </c>
      <c r="C31" s="14" t="s">
        <v>378</v>
      </c>
      <c r="D31" s="14" t="s">
        <v>379</v>
      </c>
      <c r="E31" s="14" t="s">
        <v>379</v>
      </c>
      <c r="F31" s="12">
        <v>15253915869</v>
      </c>
      <c r="G31" s="14" t="s">
        <v>46</v>
      </c>
      <c r="H31" s="16" t="s">
        <v>376</v>
      </c>
      <c r="I31" s="14" t="s">
        <v>377</v>
      </c>
      <c r="J31" s="30" t="s">
        <v>357</v>
      </c>
      <c r="K31" s="14">
        <v>91.42</v>
      </c>
      <c r="L31" s="12">
        <v>22.82</v>
      </c>
      <c r="M31" s="14">
        <v>68.6</v>
      </c>
      <c r="N31" s="12">
        <v>7</v>
      </c>
      <c r="O31" s="12">
        <v>1.8</v>
      </c>
      <c r="P31" s="12">
        <v>2.7</v>
      </c>
      <c r="Q31" s="40" t="s">
        <v>364</v>
      </c>
      <c r="R31" s="12"/>
      <c r="S31" s="12">
        <v>0.7</v>
      </c>
      <c r="T31" s="12">
        <v>67.9</v>
      </c>
      <c r="U31" s="12">
        <v>111</v>
      </c>
      <c r="V31" s="12">
        <f t="shared" ref="V31:V46" si="3">T31*U31</f>
        <v>7536.9</v>
      </c>
      <c r="W31" s="41" t="s">
        <v>390</v>
      </c>
      <c r="X31" s="14" t="s">
        <v>331</v>
      </c>
      <c r="Y31" s="14"/>
    </row>
    <row r="32" ht="14.25" spans="1:25">
      <c r="A32" s="14">
        <v>28</v>
      </c>
      <c r="B32" s="15">
        <v>0.878472222222222</v>
      </c>
      <c r="C32" s="14" t="s">
        <v>373</v>
      </c>
      <c r="D32" s="14" t="s">
        <v>374</v>
      </c>
      <c r="E32" s="14" t="s">
        <v>375</v>
      </c>
      <c r="F32" s="12">
        <v>15240471108</v>
      </c>
      <c r="G32" s="14" t="s">
        <v>46</v>
      </c>
      <c r="H32" s="16" t="s">
        <v>376</v>
      </c>
      <c r="I32" s="14" t="s">
        <v>377</v>
      </c>
      <c r="J32" s="30" t="s">
        <v>357</v>
      </c>
      <c r="K32" s="31">
        <v>82.3</v>
      </c>
      <c r="L32" s="12">
        <v>21.38</v>
      </c>
      <c r="M32" s="12">
        <v>60.92</v>
      </c>
      <c r="N32" s="12">
        <v>7</v>
      </c>
      <c r="O32" s="12">
        <v>1.8</v>
      </c>
      <c r="P32" s="12">
        <v>2.7</v>
      </c>
      <c r="Q32" s="40" t="s">
        <v>364</v>
      </c>
      <c r="R32" s="12"/>
      <c r="S32" s="12">
        <v>0.62</v>
      </c>
      <c r="T32" s="12">
        <v>60.3</v>
      </c>
      <c r="U32" s="12">
        <v>111</v>
      </c>
      <c r="V32" s="12">
        <f t="shared" si="3"/>
        <v>6693.3</v>
      </c>
      <c r="W32" s="41" t="s">
        <v>390</v>
      </c>
      <c r="X32" s="14" t="s">
        <v>331</v>
      </c>
      <c r="Y32" s="14"/>
    </row>
    <row r="33" ht="14.25" spans="1:25">
      <c r="A33" s="12">
        <v>29</v>
      </c>
      <c r="B33" s="13">
        <v>0.892361111111111</v>
      </c>
      <c r="C33" s="14" t="s">
        <v>380</v>
      </c>
      <c r="D33" s="14" t="s">
        <v>381</v>
      </c>
      <c r="E33" s="14" t="s">
        <v>382</v>
      </c>
      <c r="F33" s="12">
        <v>13954999268</v>
      </c>
      <c r="G33" s="14" t="s">
        <v>46</v>
      </c>
      <c r="H33" s="16" t="s">
        <v>376</v>
      </c>
      <c r="I33" s="14" t="s">
        <v>377</v>
      </c>
      <c r="J33" s="30" t="s">
        <v>357</v>
      </c>
      <c r="K33" s="12">
        <v>95.34</v>
      </c>
      <c r="L33" s="12">
        <v>29.5</v>
      </c>
      <c r="M33" s="12">
        <v>65.84</v>
      </c>
      <c r="N33" s="12">
        <v>7</v>
      </c>
      <c r="O33" s="12">
        <v>1.8</v>
      </c>
      <c r="P33" s="12">
        <v>2.7</v>
      </c>
      <c r="Q33" s="40" t="s">
        <v>364</v>
      </c>
      <c r="R33" s="12"/>
      <c r="S33" s="12">
        <v>0.74</v>
      </c>
      <c r="T33" s="12">
        <v>65.1</v>
      </c>
      <c r="U33" s="12">
        <v>111</v>
      </c>
      <c r="V33" s="12">
        <f t="shared" si="3"/>
        <v>7226.1</v>
      </c>
      <c r="W33" s="41" t="s">
        <v>390</v>
      </c>
      <c r="X33" s="14" t="s">
        <v>331</v>
      </c>
      <c r="Y33" s="14"/>
    </row>
    <row r="34" spans="1:25">
      <c r="A34" s="12">
        <v>30</v>
      </c>
      <c r="B34" s="15">
        <v>0.89375</v>
      </c>
      <c r="C34" s="14" t="s">
        <v>407</v>
      </c>
      <c r="D34" s="14" t="s">
        <v>408</v>
      </c>
      <c r="E34" s="14" t="s">
        <v>408</v>
      </c>
      <c r="F34" s="12">
        <v>15722859908</v>
      </c>
      <c r="G34" s="14" t="s">
        <v>34</v>
      </c>
      <c r="H34" s="12" t="s">
        <v>363</v>
      </c>
      <c r="I34" s="14" t="s">
        <v>356</v>
      </c>
      <c r="J34" s="30" t="s">
        <v>357</v>
      </c>
      <c r="K34" s="12">
        <v>68.54</v>
      </c>
      <c r="L34" s="14">
        <v>18.42</v>
      </c>
      <c r="M34" s="12">
        <v>50.12</v>
      </c>
      <c r="N34" s="12">
        <v>7</v>
      </c>
      <c r="O34" s="12">
        <v>2.4</v>
      </c>
      <c r="P34" s="12">
        <v>2.7</v>
      </c>
      <c r="Q34" s="40" t="s">
        <v>364</v>
      </c>
      <c r="R34" s="12"/>
      <c r="S34" s="12">
        <v>0.52</v>
      </c>
      <c r="T34" s="12">
        <v>49.6</v>
      </c>
      <c r="U34" s="12">
        <v>124</v>
      </c>
      <c r="V34" s="12">
        <f t="shared" si="3"/>
        <v>6150.4</v>
      </c>
      <c r="W34" s="41" t="s">
        <v>390</v>
      </c>
      <c r="X34" s="14" t="s">
        <v>331</v>
      </c>
      <c r="Y34" s="14"/>
    </row>
    <row r="35" spans="1:25">
      <c r="A35" s="12">
        <v>31</v>
      </c>
      <c r="B35" s="13">
        <v>0.909027777777778</v>
      </c>
      <c r="C35" s="14" t="s">
        <v>332</v>
      </c>
      <c r="D35" s="14" t="s">
        <v>333</v>
      </c>
      <c r="E35" s="14" t="s">
        <v>409</v>
      </c>
      <c r="F35" s="12">
        <v>13815383575</v>
      </c>
      <c r="G35" s="14" t="s">
        <v>326</v>
      </c>
      <c r="H35" s="12" t="s">
        <v>327</v>
      </c>
      <c r="I35" s="14" t="s">
        <v>70</v>
      </c>
      <c r="J35" s="30" t="s">
        <v>328</v>
      </c>
      <c r="K35" s="12">
        <v>102.14</v>
      </c>
      <c r="L35" s="12">
        <v>24.12</v>
      </c>
      <c r="M35" s="12">
        <v>78.02</v>
      </c>
      <c r="N35" s="12"/>
      <c r="O35" s="12"/>
      <c r="P35" s="12"/>
      <c r="Q35" s="40" t="s">
        <v>329</v>
      </c>
      <c r="R35" s="12">
        <v>7</v>
      </c>
      <c r="S35" s="12">
        <v>1.02</v>
      </c>
      <c r="T35" s="12">
        <v>77</v>
      </c>
      <c r="U35" s="12">
        <v>118</v>
      </c>
      <c r="V35" s="12">
        <f t="shared" si="3"/>
        <v>9086</v>
      </c>
      <c r="W35" s="41" t="s">
        <v>390</v>
      </c>
      <c r="X35" s="14" t="s">
        <v>331</v>
      </c>
      <c r="Y35" s="12"/>
    </row>
    <row r="36" spans="1:25">
      <c r="A36" s="12">
        <v>32</v>
      </c>
      <c r="B36" s="13">
        <v>0.930555555555555</v>
      </c>
      <c r="C36" s="14" t="s">
        <v>410</v>
      </c>
      <c r="D36" s="14" t="s">
        <v>385</v>
      </c>
      <c r="E36" s="14" t="s">
        <v>411</v>
      </c>
      <c r="F36" s="12">
        <v>15852103716</v>
      </c>
      <c r="G36" s="14" t="s">
        <v>326</v>
      </c>
      <c r="H36" s="12" t="s">
        <v>327</v>
      </c>
      <c r="I36" s="14" t="s">
        <v>70</v>
      </c>
      <c r="J36" s="30" t="s">
        <v>328</v>
      </c>
      <c r="K36" s="12">
        <v>80.18</v>
      </c>
      <c r="L36" s="12">
        <v>19.18</v>
      </c>
      <c r="M36" s="12">
        <v>61</v>
      </c>
      <c r="N36" s="12"/>
      <c r="O36" s="12"/>
      <c r="P36" s="12"/>
      <c r="Q36" s="40" t="s">
        <v>329</v>
      </c>
      <c r="R36" s="12">
        <v>7</v>
      </c>
      <c r="S36" s="12">
        <v>0.5</v>
      </c>
      <c r="T36" s="12">
        <v>60.5</v>
      </c>
      <c r="U36" s="12">
        <v>118</v>
      </c>
      <c r="V36" s="12">
        <f t="shared" si="3"/>
        <v>7139</v>
      </c>
      <c r="W36" s="41" t="s">
        <v>390</v>
      </c>
      <c r="X36" s="14" t="s">
        <v>331</v>
      </c>
      <c r="Y36" s="12"/>
    </row>
    <row r="37" spans="1:25">
      <c r="A37" s="12">
        <v>33</v>
      </c>
      <c r="B37" s="13">
        <v>0.971527777777778</v>
      </c>
      <c r="C37" s="14" t="s">
        <v>369</v>
      </c>
      <c r="D37" s="14" t="s">
        <v>370</v>
      </c>
      <c r="E37" s="14" t="s">
        <v>370</v>
      </c>
      <c r="F37" s="12">
        <v>17751961303</v>
      </c>
      <c r="G37" s="14" t="s">
        <v>371</v>
      </c>
      <c r="H37" s="12" t="s">
        <v>372</v>
      </c>
      <c r="I37" s="14" t="s">
        <v>70</v>
      </c>
      <c r="J37" s="30" t="s">
        <v>328</v>
      </c>
      <c r="K37" s="12">
        <v>82.26</v>
      </c>
      <c r="L37" s="12">
        <v>19.26</v>
      </c>
      <c r="M37" s="12">
        <v>63</v>
      </c>
      <c r="N37" s="12"/>
      <c r="O37" s="12"/>
      <c r="P37" s="12"/>
      <c r="Q37" s="40" t="s">
        <v>329</v>
      </c>
      <c r="R37" s="12">
        <v>7</v>
      </c>
      <c r="S37" s="12">
        <v>2</v>
      </c>
      <c r="T37" s="12">
        <v>61</v>
      </c>
      <c r="U37" s="12">
        <v>118</v>
      </c>
      <c r="V37" s="12">
        <f t="shared" si="3"/>
        <v>7198</v>
      </c>
      <c r="W37" s="41" t="s">
        <v>390</v>
      </c>
      <c r="X37" s="14" t="s">
        <v>331</v>
      </c>
      <c r="Y37" s="12"/>
    </row>
    <row r="38" spans="1:25">
      <c r="A38" s="12">
        <v>34</v>
      </c>
      <c r="B38" s="15">
        <v>0.0111111111111111</v>
      </c>
      <c r="C38" s="14" t="s">
        <v>412</v>
      </c>
      <c r="D38" s="14" t="s">
        <v>413</v>
      </c>
      <c r="E38" s="14" t="s">
        <v>414</v>
      </c>
      <c r="F38" s="12">
        <v>15298726266</v>
      </c>
      <c r="G38" s="14" t="s">
        <v>371</v>
      </c>
      <c r="H38" s="12" t="s">
        <v>372</v>
      </c>
      <c r="I38" s="14" t="s">
        <v>70</v>
      </c>
      <c r="J38" s="30" t="s">
        <v>328</v>
      </c>
      <c r="K38" s="12">
        <v>82.26</v>
      </c>
      <c r="L38" s="12">
        <v>21</v>
      </c>
      <c r="M38" s="12">
        <v>61.26</v>
      </c>
      <c r="N38" s="12"/>
      <c r="O38" s="12"/>
      <c r="P38" s="12"/>
      <c r="Q38" s="40" t="s">
        <v>415</v>
      </c>
      <c r="R38" s="12">
        <v>7</v>
      </c>
      <c r="S38" s="12">
        <v>2.06</v>
      </c>
      <c r="T38" s="12">
        <v>59.2</v>
      </c>
      <c r="U38" s="12">
        <v>118</v>
      </c>
      <c r="V38" s="12">
        <f t="shared" si="3"/>
        <v>6985.6</v>
      </c>
      <c r="W38" s="41" t="s">
        <v>390</v>
      </c>
      <c r="X38" s="14" t="s">
        <v>331</v>
      </c>
      <c r="Y38" s="14"/>
    </row>
    <row r="39" spans="1:25">
      <c r="A39" s="12">
        <v>35</v>
      </c>
      <c r="B39" s="13">
        <v>0.04375</v>
      </c>
      <c r="C39" s="14" t="s">
        <v>392</v>
      </c>
      <c r="D39" s="14" t="s">
        <v>393</v>
      </c>
      <c r="E39" s="14" t="s">
        <v>394</v>
      </c>
      <c r="F39" s="12">
        <v>13777888262</v>
      </c>
      <c r="G39" s="14" t="s">
        <v>326</v>
      </c>
      <c r="H39" s="12" t="s">
        <v>395</v>
      </c>
      <c r="I39" s="14" t="s">
        <v>377</v>
      </c>
      <c r="J39" s="30" t="s">
        <v>357</v>
      </c>
      <c r="K39" s="12">
        <v>68.72</v>
      </c>
      <c r="L39" s="12">
        <v>17.9</v>
      </c>
      <c r="M39" s="12">
        <v>50.82</v>
      </c>
      <c r="N39" s="12">
        <v>8</v>
      </c>
      <c r="O39" s="12">
        <v>1.8</v>
      </c>
      <c r="P39" s="12">
        <v>2.7</v>
      </c>
      <c r="Q39" s="40" t="s">
        <v>364</v>
      </c>
      <c r="R39" s="12"/>
      <c r="S39" s="14">
        <v>1.02</v>
      </c>
      <c r="T39" s="12">
        <v>49.8</v>
      </c>
      <c r="U39" s="12">
        <v>111</v>
      </c>
      <c r="V39" s="12">
        <f t="shared" si="3"/>
        <v>5527.8</v>
      </c>
      <c r="W39" s="41" t="s">
        <v>390</v>
      </c>
      <c r="X39" s="14" t="s">
        <v>331</v>
      </c>
      <c r="Y39" s="14"/>
    </row>
    <row r="40" spans="1:25">
      <c r="A40" s="12">
        <v>37</v>
      </c>
      <c r="B40" s="13">
        <v>0.0680555555555555</v>
      </c>
      <c r="C40" s="14" t="s">
        <v>416</v>
      </c>
      <c r="D40" s="14" t="s">
        <v>417</v>
      </c>
      <c r="E40" s="14" t="s">
        <v>418</v>
      </c>
      <c r="F40" s="12">
        <v>18761484744</v>
      </c>
      <c r="G40" s="14" t="s">
        <v>326</v>
      </c>
      <c r="H40" s="12" t="s">
        <v>327</v>
      </c>
      <c r="I40" s="14" t="s">
        <v>70</v>
      </c>
      <c r="J40" s="30" t="s">
        <v>328</v>
      </c>
      <c r="K40" s="12">
        <v>81.36</v>
      </c>
      <c r="L40" s="12">
        <v>21.16</v>
      </c>
      <c r="M40" s="12">
        <v>60.2</v>
      </c>
      <c r="N40" s="12"/>
      <c r="O40" s="12"/>
      <c r="P40" s="12"/>
      <c r="Q40" s="40" t="s">
        <v>329</v>
      </c>
      <c r="R40" s="12">
        <v>7</v>
      </c>
      <c r="S40" s="12">
        <v>0.5</v>
      </c>
      <c r="T40" s="12">
        <v>59.7</v>
      </c>
      <c r="U40" s="12">
        <v>118</v>
      </c>
      <c r="V40" s="12">
        <f t="shared" si="3"/>
        <v>7044.6</v>
      </c>
      <c r="W40" s="41" t="s">
        <v>390</v>
      </c>
      <c r="X40" s="14" t="s">
        <v>331</v>
      </c>
      <c r="Y40" s="12"/>
    </row>
    <row r="41" spans="1:25">
      <c r="A41" s="14">
        <v>38</v>
      </c>
      <c r="B41" s="13">
        <v>0.0881944444444444</v>
      </c>
      <c r="C41" s="14" t="s">
        <v>419</v>
      </c>
      <c r="D41" s="14" t="s">
        <v>420</v>
      </c>
      <c r="E41" s="14" t="s">
        <v>420</v>
      </c>
      <c r="F41" s="12">
        <v>15852115399</v>
      </c>
      <c r="G41" s="14" t="s">
        <v>34</v>
      </c>
      <c r="H41" s="12" t="s">
        <v>363</v>
      </c>
      <c r="I41" s="14" t="s">
        <v>356</v>
      </c>
      <c r="J41" s="30" t="s">
        <v>357</v>
      </c>
      <c r="K41" s="12">
        <v>59.6</v>
      </c>
      <c r="L41" s="12">
        <v>16.22</v>
      </c>
      <c r="M41" s="12">
        <v>43.38</v>
      </c>
      <c r="N41" s="12">
        <v>7</v>
      </c>
      <c r="O41" s="12">
        <v>1.8</v>
      </c>
      <c r="P41" s="12">
        <v>2.7</v>
      </c>
      <c r="Q41" s="40" t="s">
        <v>364</v>
      </c>
      <c r="R41" s="12"/>
      <c r="S41" s="12">
        <v>0.48</v>
      </c>
      <c r="T41" s="12">
        <v>42.9</v>
      </c>
      <c r="U41" s="12">
        <v>124</v>
      </c>
      <c r="V41" s="12">
        <f t="shared" si="3"/>
        <v>5319.6</v>
      </c>
      <c r="W41" s="41" t="s">
        <v>390</v>
      </c>
      <c r="X41" s="14" t="s">
        <v>331</v>
      </c>
      <c r="Y41" s="12"/>
    </row>
    <row r="42" spans="1:25">
      <c r="A42" s="12">
        <v>39</v>
      </c>
      <c r="B42" s="13">
        <v>0.0909722222222222</v>
      </c>
      <c r="C42" s="14" t="s">
        <v>421</v>
      </c>
      <c r="D42" s="14" t="s">
        <v>422</v>
      </c>
      <c r="E42" s="14" t="s">
        <v>423</v>
      </c>
      <c r="F42" s="12">
        <v>15252204580</v>
      </c>
      <c r="G42" s="14" t="s">
        <v>34</v>
      </c>
      <c r="H42" s="12" t="s">
        <v>363</v>
      </c>
      <c r="I42" s="14" t="s">
        <v>356</v>
      </c>
      <c r="J42" s="30" t="s">
        <v>357</v>
      </c>
      <c r="K42" s="31">
        <v>61.52</v>
      </c>
      <c r="L42" s="12">
        <v>17.76</v>
      </c>
      <c r="M42" s="12">
        <v>43.76</v>
      </c>
      <c r="N42" s="12">
        <v>7</v>
      </c>
      <c r="O42" s="12">
        <v>1.8</v>
      </c>
      <c r="P42" s="12">
        <v>2.7</v>
      </c>
      <c r="Q42" s="40" t="s">
        <v>364</v>
      </c>
      <c r="R42" s="12"/>
      <c r="S42" s="12">
        <v>0.46</v>
      </c>
      <c r="T42" s="12">
        <v>43.3</v>
      </c>
      <c r="U42" s="12">
        <v>124</v>
      </c>
      <c r="V42" s="12">
        <f t="shared" si="3"/>
        <v>5369.2</v>
      </c>
      <c r="W42" s="41" t="s">
        <v>390</v>
      </c>
      <c r="X42" s="14" t="s">
        <v>331</v>
      </c>
      <c r="Y42" s="12"/>
    </row>
    <row r="43" spans="1:25">
      <c r="A43" s="12">
        <v>40</v>
      </c>
      <c r="B43" s="13">
        <v>0.0986111111111111</v>
      </c>
      <c r="C43" s="14" t="s">
        <v>424</v>
      </c>
      <c r="D43" s="14" t="s">
        <v>388</v>
      </c>
      <c r="E43" s="14" t="s">
        <v>388</v>
      </c>
      <c r="F43" s="12">
        <v>18151313678</v>
      </c>
      <c r="G43" s="14" t="s">
        <v>371</v>
      </c>
      <c r="H43" s="12" t="s">
        <v>372</v>
      </c>
      <c r="I43" s="14" t="s">
        <v>70</v>
      </c>
      <c r="J43" s="30" t="s">
        <v>328</v>
      </c>
      <c r="K43" s="12">
        <v>88.76</v>
      </c>
      <c r="L43" s="12">
        <v>20.42</v>
      </c>
      <c r="M43" s="12">
        <v>68.34</v>
      </c>
      <c r="N43" s="12"/>
      <c r="O43" s="12"/>
      <c r="P43" s="12"/>
      <c r="Q43" s="40" t="s">
        <v>329</v>
      </c>
      <c r="R43" s="12">
        <v>7</v>
      </c>
      <c r="S43" s="12">
        <v>0.54</v>
      </c>
      <c r="T43" s="12">
        <v>67.8</v>
      </c>
      <c r="U43" s="12">
        <v>118</v>
      </c>
      <c r="V43" s="12">
        <f t="shared" si="3"/>
        <v>8000.4</v>
      </c>
      <c r="W43" s="41" t="s">
        <v>390</v>
      </c>
      <c r="X43" s="14" t="s">
        <v>331</v>
      </c>
      <c r="Y43" s="12"/>
    </row>
    <row r="44" spans="1:25">
      <c r="A44" s="12">
        <v>41</v>
      </c>
      <c r="B44" s="13">
        <v>0.100694444444444</v>
      </c>
      <c r="C44" s="14" t="s">
        <v>425</v>
      </c>
      <c r="D44" s="14" t="s">
        <v>405</v>
      </c>
      <c r="E44" s="14" t="s">
        <v>426</v>
      </c>
      <c r="F44" s="12">
        <v>15852359545</v>
      </c>
      <c r="G44" s="14" t="s">
        <v>371</v>
      </c>
      <c r="H44" s="12" t="s">
        <v>372</v>
      </c>
      <c r="I44" s="14" t="s">
        <v>70</v>
      </c>
      <c r="J44" s="30" t="s">
        <v>328</v>
      </c>
      <c r="K44" s="12">
        <v>73.48</v>
      </c>
      <c r="L44" s="12">
        <v>20.72</v>
      </c>
      <c r="M44" s="12">
        <v>52.76</v>
      </c>
      <c r="N44" s="12"/>
      <c r="O44" s="12"/>
      <c r="P44" s="12"/>
      <c r="Q44" s="40" t="s">
        <v>329</v>
      </c>
      <c r="R44" s="12">
        <v>7</v>
      </c>
      <c r="S44" s="12">
        <v>0.56</v>
      </c>
      <c r="T44" s="12">
        <v>52.2</v>
      </c>
      <c r="U44" s="12">
        <v>118</v>
      </c>
      <c r="V44" s="12">
        <f t="shared" si="3"/>
        <v>6159.6</v>
      </c>
      <c r="W44" s="41" t="s">
        <v>390</v>
      </c>
      <c r="X44" s="14" t="s">
        <v>331</v>
      </c>
      <c r="Y44" s="12"/>
    </row>
    <row r="45" spans="1:25">
      <c r="A45" s="12">
        <v>42</v>
      </c>
      <c r="B45" s="13">
        <v>0.141666666666667</v>
      </c>
      <c r="C45" s="14" t="s">
        <v>427</v>
      </c>
      <c r="D45" s="14" t="s">
        <v>428</v>
      </c>
      <c r="E45" s="14" t="s">
        <v>428</v>
      </c>
      <c r="F45" s="12">
        <v>15005229789</v>
      </c>
      <c r="G45" s="14" t="s">
        <v>34</v>
      </c>
      <c r="H45" s="12" t="s">
        <v>363</v>
      </c>
      <c r="I45" s="14" t="s">
        <v>356</v>
      </c>
      <c r="J45" s="30" t="s">
        <v>357</v>
      </c>
      <c r="K45" s="12">
        <v>59</v>
      </c>
      <c r="L45" s="12">
        <v>17.38</v>
      </c>
      <c r="M45" s="12">
        <v>41.62</v>
      </c>
      <c r="N45" s="12">
        <v>7</v>
      </c>
      <c r="O45" s="12">
        <v>2.2</v>
      </c>
      <c r="P45" s="12">
        <v>2.7</v>
      </c>
      <c r="Q45" s="40" t="s">
        <v>364</v>
      </c>
      <c r="R45" s="12"/>
      <c r="S45" s="12">
        <v>0.42</v>
      </c>
      <c r="T45" s="12">
        <v>41.2</v>
      </c>
      <c r="U45" s="12">
        <v>124</v>
      </c>
      <c r="V45" s="12">
        <f t="shared" si="3"/>
        <v>5108.8</v>
      </c>
      <c r="W45" s="41" t="s">
        <v>390</v>
      </c>
      <c r="X45" s="14" t="s">
        <v>331</v>
      </c>
      <c r="Y45" s="12"/>
    </row>
    <row r="46" spans="1:25">
      <c r="A46" s="12">
        <v>43</v>
      </c>
      <c r="B46" s="13">
        <v>0.144444444444444</v>
      </c>
      <c r="C46" s="14" t="s">
        <v>429</v>
      </c>
      <c r="D46" s="14" t="s">
        <v>430</v>
      </c>
      <c r="E46" s="14" t="s">
        <v>430</v>
      </c>
      <c r="F46" s="12">
        <v>13605222731</v>
      </c>
      <c r="G46" s="14" t="s">
        <v>34</v>
      </c>
      <c r="H46" s="12" t="s">
        <v>363</v>
      </c>
      <c r="I46" s="14" t="s">
        <v>356</v>
      </c>
      <c r="J46" s="30" t="s">
        <v>357</v>
      </c>
      <c r="K46" s="12">
        <v>60.64</v>
      </c>
      <c r="L46" s="12">
        <v>17.22</v>
      </c>
      <c r="M46" s="12">
        <v>43.42</v>
      </c>
      <c r="N46" s="12">
        <v>7</v>
      </c>
      <c r="O46" s="12">
        <v>2.2</v>
      </c>
      <c r="P46" s="12">
        <v>2.7</v>
      </c>
      <c r="Q46" s="40" t="s">
        <v>364</v>
      </c>
      <c r="R46" s="12"/>
      <c r="S46" s="12">
        <v>0.52</v>
      </c>
      <c r="T46" s="12">
        <v>42.9</v>
      </c>
      <c r="U46" s="12">
        <v>124</v>
      </c>
      <c r="V46" s="12">
        <f t="shared" si="3"/>
        <v>5319.6</v>
      </c>
      <c r="W46" s="41" t="s">
        <v>390</v>
      </c>
      <c r="X46" s="14" t="s">
        <v>331</v>
      </c>
      <c r="Y46" s="12"/>
    </row>
    <row r="47" spans="1:25">
      <c r="A47" s="17"/>
      <c r="B47" s="18"/>
      <c r="C47" s="14"/>
      <c r="D47" s="14"/>
      <c r="E47" s="14"/>
      <c r="F47" s="17"/>
      <c r="G47" s="14"/>
      <c r="H47" s="14"/>
      <c r="I47" s="14"/>
      <c r="J47" s="30"/>
      <c r="K47" s="17"/>
      <c r="L47" s="17"/>
      <c r="M47" s="17"/>
      <c r="N47" s="17"/>
      <c r="O47" s="17"/>
      <c r="P47" s="17"/>
      <c r="Q47" s="20"/>
      <c r="R47" s="17"/>
      <c r="S47" s="17"/>
      <c r="T47" s="17"/>
      <c r="U47" s="17"/>
      <c r="V47" s="17"/>
      <c r="W47" s="20"/>
      <c r="X47" s="14"/>
      <c r="Y47" s="17"/>
    </row>
    <row r="48" ht="14.25" spans="1:25">
      <c r="A48" s="17"/>
      <c r="B48" s="18"/>
      <c r="C48" s="14"/>
      <c r="D48" s="14"/>
      <c r="E48" s="14"/>
      <c r="F48" s="17"/>
      <c r="G48" s="14"/>
      <c r="H48" s="19"/>
      <c r="I48" s="14"/>
      <c r="J48" s="30"/>
      <c r="K48" s="32"/>
      <c r="L48" s="17"/>
      <c r="M48" s="17"/>
      <c r="N48" s="17"/>
      <c r="O48" s="17"/>
      <c r="P48" s="17"/>
      <c r="Q48" s="20"/>
      <c r="R48" s="17"/>
      <c r="S48" s="17"/>
      <c r="T48" s="17"/>
      <c r="U48" s="17"/>
      <c r="V48" s="17"/>
      <c r="W48" s="14"/>
      <c r="X48" s="14"/>
      <c r="Y48" s="14"/>
    </row>
    <row r="49" ht="14.25" spans="1:25">
      <c r="A49" s="17"/>
      <c r="B49" s="18"/>
      <c r="C49" s="14"/>
      <c r="D49" s="14"/>
      <c r="E49" s="14"/>
      <c r="F49" s="17"/>
      <c r="G49" s="14"/>
      <c r="H49" s="19"/>
      <c r="I49" s="14"/>
      <c r="J49" s="30"/>
      <c r="K49" s="32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4"/>
      <c r="X49" s="14"/>
      <c r="Y49" s="14"/>
    </row>
    <row r="50" ht="14.25" spans="1:25">
      <c r="A50" s="20" t="s">
        <v>431</v>
      </c>
      <c r="B50" s="18"/>
      <c r="C50" s="14"/>
      <c r="D50" s="14"/>
      <c r="E50" s="14"/>
      <c r="F50" s="17"/>
      <c r="G50" s="14"/>
      <c r="H50" s="19"/>
      <c r="I50" s="14"/>
      <c r="J50" s="30"/>
      <c r="K50" s="32"/>
      <c r="L50" s="17"/>
      <c r="M50" s="17">
        <f>SUM(M5:M49)</f>
        <v>2245.52</v>
      </c>
      <c r="N50" s="17"/>
      <c r="O50" s="17"/>
      <c r="P50" s="17"/>
      <c r="Q50" s="17"/>
      <c r="R50" s="17"/>
      <c r="S50" s="17">
        <f t="shared" ref="S50:V50" si="4">SUM(S5:S49)</f>
        <v>37.62</v>
      </c>
      <c r="T50" s="17">
        <f t="shared" si="4"/>
        <v>2207.9</v>
      </c>
      <c r="U50" s="17"/>
      <c r="V50" s="17">
        <f t="shared" si="4"/>
        <v>258572.6999563</v>
      </c>
      <c r="W50" s="14"/>
      <c r="X50" s="14"/>
      <c r="Y50" s="14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大唐混凝土</vt:lpstr>
      <vt:lpstr>巨野分公司</vt:lpstr>
      <vt:lpstr>连云港分公司</vt:lpstr>
      <vt:lpstr>邳州分公司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2018-12-05T02:30:00Z</dcterms:created>
  <dcterms:modified xsi:type="dcterms:W3CDTF">2018-12-05T09:02:08Z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