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<sst xmlns="http://schemas.openxmlformats.org/spreadsheetml/2006/main" count="366">
  <si>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11月28日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</si>
  <si>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</si>
  <si>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</si>
  <si>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</si>
  <si>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</si>
  <si>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</si>
  <si>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</si>
  <si>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</si>
  <si>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</si>
  <si>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</si>
  <si>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</si>
  <si>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</si>
  <si>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</si>
  <si>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</si>
  <si>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</si>
  <si>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</si>
  <si>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</si>
  <si>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</si>
  <si>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</si>
  <si>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</si>
  <si>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</si>
  <si>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</si>
  <si>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</si>
  <si>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</si>
  <si>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</si>
  <si>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</si>
  <si>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</si>
  <si>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</si>
  <si>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</si>
  <si>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</si>
  <si>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</si>
  <si>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苏CGY646</t>
  </si>
  <si>
    <t>葛友飞</t>
  </si>
  <si>
    <t>庄团结</t>
  </si>
  <si>
    <t>WIN0048833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</si>
  <si>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</si>
  <si>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</si>
  <si>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</si>
  <si>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陈金芳</t>
  </si>
  <si>
    <t>刘秋行</t>
  </si>
  <si>
    <t>鲁Q522BG</t>
  </si>
  <si>
    <t>魏辉</t>
  </si>
  <si>
    <t>李海洋</t>
  </si>
  <si>
    <t>退货</t>
  </si>
  <si>
    <t>石子</t>
  </si>
  <si>
    <t>1-2#</t>
  </si>
  <si>
    <t>刘会良</t>
  </si>
  <si>
    <t>含泥块，退货</t>
  </si>
  <si>
    <t>鲁Q236AE</t>
  </si>
  <si>
    <t>吴家龙</t>
  </si>
  <si>
    <t>张齐</t>
  </si>
  <si>
    <t>WIN0048836</t>
  </si>
  <si>
    <t>良好</t>
  </si>
  <si>
    <t>鲁Q718BZ</t>
  </si>
  <si>
    <t>陈磊</t>
  </si>
  <si>
    <t>陈继源</t>
  </si>
  <si>
    <t>苏C1T507</t>
  </si>
  <si>
    <t>韩红</t>
  </si>
  <si>
    <t>耿庆明</t>
  </si>
  <si>
    <t>苏CGL728</t>
  </si>
  <si>
    <t>王法业</t>
  </si>
  <si>
    <t>鲁Q167AC</t>
  </si>
  <si>
    <t>陈大力</t>
  </si>
  <si>
    <t>梁镘</t>
  </si>
  <si>
    <t>杨需</t>
  </si>
  <si>
    <t>WIN0048834</t>
  </si>
  <si>
    <t>鲁Q568AN</t>
  </si>
  <si>
    <t>李耀</t>
  </si>
  <si>
    <t>鲁QV7771</t>
  </si>
  <si>
    <t>孙立</t>
  </si>
  <si>
    <t>韩洪吉</t>
  </si>
  <si>
    <t>吴嘉龙</t>
  </si>
  <si>
    <t>周志刚</t>
  </si>
  <si>
    <t>鲁QV8530</t>
  </si>
  <si>
    <t>蒋学武</t>
  </si>
  <si>
    <t>董国政</t>
  </si>
  <si>
    <t>杜娥娥</t>
  </si>
  <si>
    <t>鲁QV8855</t>
  </si>
  <si>
    <t>王磊</t>
  </si>
  <si>
    <t>鲁Q933BU</t>
  </si>
  <si>
    <t>丁宝利</t>
  </si>
  <si>
    <t>李忠海</t>
  </si>
  <si>
    <t>WIN0048835</t>
  </si>
  <si>
    <t>泉头石子</t>
  </si>
  <si>
    <t>鲁Q905BU</t>
  </si>
  <si>
    <t>尚艳涛</t>
  </si>
  <si>
    <t>鲁Q973BR</t>
  </si>
  <si>
    <t>陈文化</t>
  </si>
  <si>
    <t>鲁Q932BR</t>
  </si>
  <si>
    <t>张国良</t>
  </si>
  <si>
    <t>鲁Q627AP</t>
  </si>
  <si>
    <t>宫东明</t>
  </si>
  <si>
    <t>含少量泥块</t>
  </si>
  <si>
    <t>苏CGS000</t>
  </si>
  <si>
    <t>周桂霖</t>
  </si>
  <si>
    <t>曹志国</t>
  </si>
  <si>
    <t>合计</t>
  </si>
  <si>
    <t xml:space="preserve">收料登记表填报
日期    2018年 11 月 28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</si>
  <si>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</si>
  <si>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</si>
  <si>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</si>
  <si>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</si>
  <si>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</si>
  <si>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</si>
  <si>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</si>
  <si>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</si>
  <si>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</si>
  <si>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</si>
  <si>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苏G38688</t>
  </si>
  <si>
    <t>李传林</t>
  </si>
  <si>
    <t>010469</t>
  </si>
  <si>
    <t>钢棒</t>
  </si>
  <si>
    <t>&amp;10.7</t>
  </si>
  <si>
    <t>冯海英</t>
  </si>
  <si>
    <t>聂恒光</t>
  </si>
  <si>
    <t>鲁H55A72</t>
  </si>
  <si>
    <t>王怀虎</t>
  </si>
  <si>
    <t>李广坤</t>
  </si>
  <si>
    <t>010470</t>
  </si>
  <si>
    <t>1--2</t>
  </si>
  <si>
    <t>0.1T</t>
  </si>
  <si>
    <t>鲁H36C82</t>
  </si>
  <si>
    <t>白咸青</t>
  </si>
  <si>
    <t>010471</t>
  </si>
  <si>
    <t>鲁PA4379</t>
  </si>
  <si>
    <t>李国栋</t>
  </si>
  <si>
    <t>李吉达</t>
  </si>
  <si>
    <t>010472</t>
  </si>
  <si>
    <t>线材</t>
  </si>
  <si>
    <t>&amp;6.5</t>
  </si>
  <si>
    <t>鲁RL8205</t>
  </si>
  <si>
    <t>孙玉宝</t>
  </si>
  <si>
    <t>千秋</t>
  </si>
  <si>
    <t>010473</t>
  </si>
  <si>
    <t>鲁RN7727</t>
  </si>
  <si>
    <t>孙从强</t>
  </si>
  <si>
    <t>010474</t>
  </si>
  <si>
    <t>鲁HM0617</t>
  </si>
  <si>
    <t>张兆群</t>
  </si>
  <si>
    <t>010475</t>
  </si>
  <si>
    <t>鲁RH62D98</t>
  </si>
  <si>
    <t>徐莲文</t>
  </si>
  <si>
    <t>郑言克</t>
  </si>
  <si>
    <t>010476</t>
  </si>
  <si>
    <t>鲁H11A92</t>
  </si>
  <si>
    <t>崔丙亮</t>
  </si>
  <si>
    <t>010477</t>
  </si>
  <si>
    <t>鲁H78E87</t>
  </si>
  <si>
    <t>张庆刚</t>
  </si>
  <si>
    <t>010478</t>
  </si>
  <si>
    <t>鲁RA6591</t>
  </si>
  <si>
    <t>刘郑</t>
  </si>
  <si>
    <t>李恒顺</t>
  </si>
  <si>
    <t>莱芜延辉</t>
  </si>
  <si>
    <t>010479</t>
  </si>
  <si>
    <t>减水剂</t>
  </si>
  <si>
    <t>鲁H91B39</t>
  </si>
  <si>
    <t>张其亮</t>
  </si>
  <si>
    <t>010480</t>
  </si>
  <si>
    <t>鲁HW5611</t>
  </si>
  <si>
    <t>李强</t>
  </si>
  <si>
    <t>010481</t>
  </si>
  <si>
    <t>鲁HR3606</t>
  </si>
  <si>
    <t>李业举</t>
  </si>
  <si>
    <t>杜昌慈</t>
  </si>
  <si>
    <t>金利宏物流</t>
  </si>
  <si>
    <t>010482</t>
  </si>
  <si>
    <t>矿粉</t>
  </si>
  <si>
    <t>010483</t>
  </si>
  <si>
    <t>010484</t>
  </si>
  <si>
    <t>鲁HSC752</t>
  </si>
  <si>
    <t>聂红波</t>
  </si>
  <si>
    <t>010485</t>
  </si>
  <si>
    <t>鲁H91G36</t>
  </si>
  <si>
    <t>董伯刚</t>
  </si>
  <si>
    <t>张海峰</t>
  </si>
  <si>
    <t>010486</t>
  </si>
  <si>
    <t>机制沙</t>
  </si>
  <si>
    <t>中粗</t>
  </si>
  <si>
    <t>鲁H91G79</t>
  </si>
  <si>
    <t>田军</t>
  </si>
  <si>
    <t>010487</t>
  </si>
  <si>
    <t>鲁H76E38</t>
  </si>
  <si>
    <t>张金赞</t>
  </si>
  <si>
    <t>010488</t>
  </si>
  <si>
    <t>鲁H79H86</t>
  </si>
  <si>
    <t>段洪涛</t>
  </si>
  <si>
    <t>010489</t>
  </si>
  <si>
    <t>鲁HD2339</t>
  </si>
  <si>
    <t>王彦钦</t>
  </si>
  <si>
    <t>张连聚</t>
  </si>
  <si>
    <t>巨野中联</t>
  </si>
  <si>
    <t>010490</t>
  </si>
  <si>
    <t>水泥</t>
  </si>
  <si>
    <t>PO42.5</t>
  </si>
  <si>
    <t>鲁RJ1282</t>
  </si>
  <si>
    <t>徐龙福</t>
  </si>
  <si>
    <t>010491</t>
  </si>
  <si>
    <t>鲁RN2329</t>
  </si>
  <si>
    <t>张庆友</t>
  </si>
  <si>
    <t>010492</t>
  </si>
  <si>
    <t>010493</t>
  </si>
  <si>
    <t>鲁H32F96</t>
  </si>
  <si>
    <t>方中明</t>
  </si>
  <si>
    <t>010494</t>
  </si>
  <si>
    <t>鲁RK3339</t>
  </si>
  <si>
    <t>高西安</t>
  </si>
  <si>
    <t>010495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</si>
  <si>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</si>
  <si>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11 月 28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</si>
  <si>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</si>
  <si>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</si>
  <si>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6095</t>
  </si>
  <si>
    <t>姜志</t>
  </si>
  <si>
    <t>田波</t>
  </si>
  <si>
    <t>机制砂</t>
  </si>
  <si>
    <t>I</t>
  </si>
  <si>
    <t>万守超</t>
  </si>
  <si>
    <t>张传迎</t>
  </si>
  <si>
    <t>8926</t>
  </si>
  <si>
    <t>王计法</t>
  </si>
  <si>
    <t>7788</t>
  </si>
  <si>
    <t>罗从乔</t>
  </si>
  <si>
    <t>9783</t>
  </si>
  <si>
    <t>李保兵</t>
  </si>
  <si>
    <t>0553</t>
  </si>
  <si>
    <t>孙冲</t>
  </si>
  <si>
    <t>张来高</t>
  </si>
  <si>
    <t>碎石</t>
  </si>
  <si>
    <t>5~25</t>
  </si>
  <si>
    <t xml:space="preserve">收料登记表填报
日期   2018  年  11月   28日                                填表人：吕小强                            </t>
  </si>
  <si>
    <t>单位：江苏大唐商品混凝土有限公司</t>
  </si>
  <si>
    <t>12.05</t>
  </si>
  <si>
    <t>335</t>
  </si>
  <si>
    <t>武加军</t>
  </si>
  <si>
    <t>15371600099</t>
  </si>
  <si>
    <t>砂子</t>
  </si>
  <si>
    <t xml:space="preserve">吕小强 </t>
  </si>
  <si>
    <t>姬长娟</t>
  </si>
  <si>
    <t>798</t>
  </si>
  <si>
    <t>张团结</t>
  </si>
  <si>
    <t>朱洪柱</t>
  </si>
  <si>
    <t>15852351659</t>
  </si>
  <si>
    <t>12.15</t>
  </si>
  <si>
    <t>212</t>
  </si>
  <si>
    <t>谢海</t>
  </si>
  <si>
    <t>13775834999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</si>
  <si>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</si>
  <si>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1.02</t>
  </si>
  <si>
    <t>696</t>
  </si>
  <si>
    <t>刘刚</t>
  </si>
  <si>
    <t>13805221470</t>
  </si>
  <si>
    <t>2.42</t>
  </si>
  <si>
    <t>957</t>
  </si>
  <si>
    <t>张红庆</t>
  </si>
  <si>
    <t>18251755988</t>
  </si>
  <si>
    <t>2.43</t>
  </si>
  <si>
    <t>9188</t>
  </si>
  <si>
    <t>庄猛</t>
  </si>
  <si>
    <t>庄汉强</t>
  </si>
  <si>
    <t>3.46</t>
  </si>
  <si>
    <t>097</t>
  </si>
  <si>
    <t>闫东</t>
  </si>
  <si>
    <t>13813277522</t>
  </si>
  <si>
    <t>079</t>
  </si>
  <si>
    <t>姚佩齐</t>
  </si>
  <si>
    <t>4.14</t>
  </si>
  <si>
    <t>525</t>
  </si>
  <si>
    <t>吴迪</t>
  </si>
  <si>
    <t>13775931858</t>
  </si>
  <si>
    <t>4.22</t>
  </si>
  <si>
    <t>527</t>
  </si>
  <si>
    <t>龚培亮</t>
  </si>
  <si>
    <t>15366790444</t>
  </si>
  <si>
    <t>4.51</t>
  </si>
  <si>
    <t>719</t>
  </si>
  <si>
    <t>顾帅</t>
  </si>
  <si>
    <t>吴峰</t>
  </si>
  <si>
    <t>7.03</t>
  </si>
  <si>
    <t>396</t>
  </si>
  <si>
    <t>王超</t>
  </si>
  <si>
    <t>15852115399</t>
  </si>
  <si>
    <t>陆玉峰</t>
  </si>
  <si>
    <t>9.31</t>
  </si>
  <si>
    <t>409</t>
  </si>
  <si>
    <t>潘肖</t>
  </si>
  <si>
    <t>郁向友</t>
  </si>
  <si>
    <t>13813278481</t>
  </si>
  <si>
    <t>9.32</t>
  </si>
  <si>
    <t>668</t>
  </si>
  <si>
    <t>11.48</t>
  </si>
  <si>
    <t>588</t>
  </si>
  <si>
    <t>藤尚峰</t>
  </si>
  <si>
    <t>13813279980</t>
  </si>
  <si>
    <t>11.51</t>
  </si>
  <si>
    <t>917</t>
  </si>
  <si>
    <t>胡志权</t>
  </si>
  <si>
    <t>15063211121</t>
  </si>
  <si>
    <t>11.54</t>
  </si>
  <si>
    <t>839</t>
  </si>
  <si>
    <t>11.57</t>
  </si>
  <si>
    <t>071</t>
  </si>
  <si>
    <t>5.32</t>
  </si>
  <si>
    <t>5.33</t>
  </si>
  <si>
    <t>5.39</t>
  </si>
  <si>
    <t>292</t>
  </si>
  <si>
    <t>6.16</t>
  </si>
  <si>
    <t>585</t>
  </si>
  <si>
    <t>6.22</t>
  </si>
  <si>
    <t>591</t>
  </si>
  <si>
    <t>1.04</t>
  </si>
  <si>
    <t>367</t>
  </si>
  <si>
    <t>郑浩</t>
  </si>
  <si>
    <t>藤雷</t>
  </si>
  <si>
    <t>高松钦</t>
  </si>
  <si>
    <t>1.05</t>
  </si>
  <si>
    <t>867</t>
  </si>
  <si>
    <t>刘雷</t>
  </si>
  <si>
    <t>2.56</t>
  </si>
  <si>
    <t>833</t>
  </si>
  <si>
    <t>赵风超</t>
  </si>
  <si>
    <t>赵凤超</t>
  </si>
  <si>
    <t>18105202044</t>
  </si>
  <si>
    <t>周涛</t>
  </si>
  <si>
    <t>3.09</t>
  </si>
  <si>
    <t>277</t>
  </si>
  <si>
    <t>吴衡</t>
  </si>
  <si>
    <t>13815338234</t>
  </si>
  <si>
    <t>7.48</t>
  </si>
  <si>
    <t>786</t>
  </si>
  <si>
    <t>毛福祥</t>
  </si>
  <si>
    <t>刘志</t>
  </si>
  <si>
    <t>段俊成</t>
  </si>
  <si>
    <t>808</t>
  </si>
  <si>
    <t>陈汉宝</t>
  </si>
  <si>
    <t>13815383068</t>
  </si>
  <si>
    <t>976</t>
  </si>
  <si>
    <t>吴权现</t>
  </si>
  <si>
    <t>727</t>
  </si>
  <si>
    <t>谢龙</t>
  </si>
  <si>
    <t>马跃勇</t>
  </si>
  <si>
    <t>517</t>
  </si>
  <si>
    <t>李钦</t>
  </si>
  <si>
    <t>曹培贵</t>
  </si>
  <si>
    <t>9.58</t>
  </si>
  <si>
    <t>956</t>
  </si>
  <si>
    <t>朱斌</t>
  </si>
  <si>
    <t>王星</t>
  </si>
  <si>
    <t>10.02</t>
  </si>
  <si>
    <t>贾传刚</t>
  </si>
  <si>
    <t>10.39</t>
  </si>
  <si>
    <t>338</t>
  </si>
  <si>
    <t>藤丙坤</t>
  </si>
  <si>
    <t>5.29</t>
  </si>
  <si>
    <t>5.36</t>
  </si>
  <si>
    <t>6.15</t>
  </si>
  <si>
    <t>315</t>
  </si>
  <si>
    <t>刘成辉</t>
  </si>
  <si>
    <t>6.23</t>
  </si>
  <si>
    <t>697</t>
  </si>
  <si>
    <t>6.25</t>
  </si>
  <si>
    <t>6999</t>
  </si>
  <si>
    <t>337</t>
  </si>
  <si>
    <t>74.44</t>
  </si>
  <si>
    <t>115</t>
  </si>
  <si>
    <t>59.46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</si>
</sst>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%"/>
    <numFmt numFmtId="178" formatCode="h:mm;@"/>
    <numFmt numFmtId="179" formatCode="0.0_ "/>
  </numFmts>
  <fonts count="4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2" tint="-0.9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36" fillId="27" borderId="1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1" xfId="0" applyFont="1" applyBorder="1">
      <alignment vertical="center"/>
    </xf>
    <xf numFmtId="0" fontId="10" fillId="0" borderId="5" xfId="0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4"/>
  <sheetViews>
    <sheetView tabSelected="1" workbookViewId="0">
      <selection activeCell="C14" sqref="C14"/>
    </sheetView>
  </sheetViews>
  <sheetFormatPr defaultColWidth="9" defaultRowHeight="13.5"/>
  <cols>
    <col min="1" max="1" width="7.25" style="38" customWidth="1"/>
    <col min="2" max="2" width="9.25" style="90" customWidth="1"/>
    <col min="3" max="3" width="10.25" customWidth="1"/>
    <col min="4" max="5" width="8.625" style="38" customWidth="1"/>
    <col min="6" max="6" width="13.5" style="38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38" customWidth="1"/>
    <col min="13" max="13" width="9" style="91" customWidth="1"/>
    <col min="14" max="14" width="7" customWidth="1"/>
    <col min="15" max="15" width="7.375" style="92" customWidth="1"/>
    <col min="16" max="16" width="8.625" customWidth="1"/>
    <col min="17" max="17" width="18.875" customWidth="1"/>
    <col min="18" max="18" width="7.125" style="38" customWidth="1"/>
    <col min="19" max="19" width="7.5" style="38" customWidth="1"/>
    <col min="20" max="20" width="8.25" style="92" customWidth="1"/>
    <col min="21" max="21" width="7.5" style="93" customWidth="1"/>
    <col min="22" max="22" width="9.5" style="92" customWidth="1"/>
    <col min="23" max="23" width="7.125" style="38" customWidth="1"/>
    <col min="24" max="24" width="9" style="38"/>
    <col min="25" max="25" width="44.125" customWidth="1"/>
    <col min="26" max="29" width="9" style="94"/>
    <col min="30" max="30" width="12.625" style="94"/>
    <col min="31" max="45" width="9" style="94"/>
    <col min="46" max="46" width="9.375" style="94"/>
    <col min="47" max="66" width="9" style="94"/>
  </cols>
  <sheetData>
    <row r="1" ht="39.95" customHeight="1" spans="1:25">
      <c r="A1" s="37" t="s">
        <v>0</v>
      </c>
      <c r="B1" s="95"/>
      <c r="C1" s="37"/>
      <c r="D1" s="37"/>
      <c r="E1" s="37"/>
      <c r="F1" s="37"/>
      <c r="G1" s="37"/>
      <c r="H1" s="37"/>
      <c r="I1" s="37"/>
      <c r="J1" s="37"/>
      <c r="K1" s="37"/>
      <c r="L1" s="37"/>
      <c r="M1" s="105"/>
      <c r="N1" s="37"/>
      <c r="O1" s="106"/>
      <c r="P1" s="37"/>
      <c r="Q1" s="37"/>
      <c r="R1" s="37"/>
      <c r="S1" s="37"/>
      <c r="T1" s="106"/>
      <c r="U1" s="119"/>
      <c r="V1" s="106"/>
      <c r="W1" s="37"/>
      <c r="X1" s="37"/>
      <c r="Y1" s="37"/>
    </row>
    <row r="2" ht="18.95" customHeight="1" spans="2:22">
      <c r="B2" s="96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107"/>
      <c r="N2" s="97"/>
      <c r="O2" s="108"/>
      <c r="P2" s="97"/>
      <c r="Q2" s="97"/>
      <c r="R2" s="97"/>
      <c r="S2" s="97"/>
      <c r="T2" s="108"/>
      <c r="U2" s="120"/>
      <c r="V2" s="108"/>
    </row>
    <row r="3" s="87" customFormat="1" ht="18.95" customHeight="1" spans="1:66">
      <c r="A3" s="40" t="s">
        <v>2</v>
      </c>
      <c r="B3" s="98" t="s">
        <v>3</v>
      </c>
      <c r="C3" s="40" t="s">
        <v>4</v>
      </c>
      <c r="D3" s="40"/>
      <c r="E3" s="40"/>
      <c r="F3" s="40"/>
      <c r="G3" s="40"/>
      <c r="H3" s="41" t="s">
        <v>5</v>
      </c>
      <c r="I3" s="49"/>
      <c r="J3" s="49"/>
      <c r="K3" s="49"/>
      <c r="L3" s="49"/>
      <c r="M3" s="109"/>
      <c r="N3" s="49"/>
      <c r="O3" s="110"/>
      <c r="P3" s="49"/>
      <c r="Q3" s="49"/>
      <c r="R3" s="49"/>
      <c r="S3" s="52"/>
      <c r="T3" s="121" t="s">
        <v>6</v>
      </c>
      <c r="U3" s="122"/>
      <c r="V3" s="121"/>
      <c r="W3" s="40" t="s">
        <v>7</v>
      </c>
      <c r="X3" s="53" t="s">
        <v>8</v>
      </c>
      <c r="Y3" s="40" t="s">
        <v>9</v>
      </c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</row>
    <row r="4" s="88" customFormat="1" ht="29" customHeight="1" spans="1:66">
      <c r="A4" s="53"/>
      <c r="B4" s="99" t="s">
        <v>10</v>
      </c>
      <c r="C4" s="53" t="s">
        <v>11</v>
      </c>
      <c r="D4" s="100" t="s">
        <v>12</v>
      </c>
      <c r="E4" s="53" t="s">
        <v>13</v>
      </c>
      <c r="F4" s="53" t="s">
        <v>14</v>
      </c>
      <c r="G4" s="53" t="s">
        <v>15</v>
      </c>
      <c r="H4" s="53" t="s">
        <v>16</v>
      </c>
      <c r="I4" s="53" t="s">
        <v>17</v>
      </c>
      <c r="J4" s="53" t="s">
        <v>18</v>
      </c>
      <c r="K4" s="53" t="s">
        <v>19</v>
      </c>
      <c r="L4" s="53" t="s">
        <v>20</v>
      </c>
      <c r="M4" s="111" t="s">
        <v>21</v>
      </c>
      <c r="N4" s="53" t="s">
        <v>22</v>
      </c>
      <c r="O4" s="112" t="s">
        <v>23</v>
      </c>
      <c r="P4" s="53" t="s">
        <v>24</v>
      </c>
      <c r="Q4" s="53" t="s">
        <v>25</v>
      </c>
      <c r="R4" s="53" t="s">
        <v>26</v>
      </c>
      <c r="S4" s="53" t="s">
        <v>27</v>
      </c>
      <c r="T4" s="112" t="s">
        <v>28</v>
      </c>
      <c r="U4" s="123" t="s">
        <v>29</v>
      </c>
      <c r="V4" s="112" t="s">
        <v>30</v>
      </c>
      <c r="W4" s="53"/>
      <c r="X4" s="124"/>
      <c r="Y4" s="4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</row>
    <row r="5" s="38" customFormat="1" ht="18.95" customHeight="1" spans="1:25">
      <c r="A5" s="46">
        <v>1</v>
      </c>
      <c r="B5" s="47">
        <v>0.985416666666667</v>
      </c>
      <c r="C5" s="43" t="s">
        <v>31</v>
      </c>
      <c r="D5" s="43" t="s">
        <v>32</v>
      </c>
      <c r="E5" s="43" t="s">
        <v>32</v>
      </c>
      <c r="F5" s="46">
        <v>18020544660</v>
      </c>
      <c r="G5" s="43" t="s">
        <v>33</v>
      </c>
      <c r="H5" s="46" t="s">
        <v>34</v>
      </c>
      <c r="I5" s="43" t="s">
        <v>35</v>
      </c>
      <c r="J5" s="113" t="s">
        <v>36</v>
      </c>
      <c r="K5" s="114">
        <v>55.9</v>
      </c>
      <c r="L5" s="46">
        <v>17.14</v>
      </c>
      <c r="M5" s="46">
        <v>38.76</v>
      </c>
      <c r="N5" s="46">
        <v>8</v>
      </c>
      <c r="O5" s="46">
        <v>1.6</v>
      </c>
      <c r="P5" s="46">
        <v>2.7</v>
      </c>
      <c r="Q5" s="125" t="s">
        <v>37</v>
      </c>
      <c r="R5" s="46"/>
      <c r="S5" s="46">
        <v>0.86</v>
      </c>
      <c r="T5" s="46">
        <v>37.9</v>
      </c>
      <c r="U5" s="46">
        <v>121</v>
      </c>
      <c r="V5" s="46">
        <f t="shared" ref="V5:V28" si="0">T5*U5</f>
        <v>4585.9</v>
      </c>
      <c r="W5" s="43" t="s">
        <v>38</v>
      </c>
      <c r="X5" s="43" t="s">
        <v>39</v>
      </c>
      <c r="Y5" s="43"/>
    </row>
    <row r="6" s="38" customFormat="1" ht="18.95" customHeight="1" spans="1:25">
      <c r="A6" s="46">
        <v>2</v>
      </c>
      <c r="B6" s="47">
        <v>0.257638888888889</v>
      </c>
      <c r="C6" s="43" t="s">
        <v>40</v>
      </c>
      <c r="D6" s="43" t="s">
        <v>41</v>
      </c>
      <c r="E6" s="43" t="s">
        <v>41</v>
      </c>
      <c r="F6" s="46">
        <v>15252200168</v>
      </c>
      <c r="G6" s="43" t="s">
        <v>42</v>
      </c>
      <c r="H6" s="43" t="s">
        <v>43</v>
      </c>
      <c r="I6" s="43" t="s">
        <v>44</v>
      </c>
      <c r="J6" s="113" t="s">
        <v>45</v>
      </c>
      <c r="K6" s="114">
        <v>0</v>
      </c>
      <c r="L6" s="46">
        <v>0</v>
      </c>
      <c r="M6" s="46">
        <v>0</v>
      </c>
      <c r="N6" s="46"/>
      <c r="O6" s="46"/>
      <c r="P6" s="46"/>
      <c r="Q6" s="46"/>
      <c r="R6" s="46"/>
      <c r="S6" s="46">
        <v>0</v>
      </c>
      <c r="T6" s="46">
        <v>0</v>
      </c>
      <c r="U6" s="46"/>
      <c r="V6" s="46"/>
      <c r="W6" s="43" t="s">
        <v>46</v>
      </c>
      <c r="X6" s="43" t="s">
        <v>39</v>
      </c>
      <c r="Y6" s="43" t="s">
        <v>47</v>
      </c>
    </row>
    <row r="7" s="38" customFormat="1" ht="18.95" customHeight="1" spans="1:25">
      <c r="A7" s="46">
        <v>3</v>
      </c>
      <c r="B7" s="47">
        <v>0.30625</v>
      </c>
      <c r="C7" s="43" t="s">
        <v>48</v>
      </c>
      <c r="D7" s="43" t="s">
        <v>49</v>
      </c>
      <c r="E7" s="43" t="s">
        <v>50</v>
      </c>
      <c r="F7" s="46">
        <v>13625125377</v>
      </c>
      <c r="G7" s="43" t="s">
        <v>42</v>
      </c>
      <c r="H7" s="46" t="s">
        <v>51</v>
      </c>
      <c r="I7" s="43" t="s">
        <v>44</v>
      </c>
      <c r="J7" s="113" t="s">
        <v>45</v>
      </c>
      <c r="K7" s="114">
        <v>78.78</v>
      </c>
      <c r="L7" s="46">
        <v>20.68</v>
      </c>
      <c r="M7" s="46">
        <v>58.1</v>
      </c>
      <c r="N7" s="46"/>
      <c r="O7" s="46"/>
      <c r="P7" s="46"/>
      <c r="Q7" s="46" t="s">
        <v>52</v>
      </c>
      <c r="R7" s="46">
        <v>7</v>
      </c>
      <c r="S7" s="46">
        <v>0.5</v>
      </c>
      <c r="T7" s="46">
        <v>57.6</v>
      </c>
      <c r="U7" s="46">
        <v>118</v>
      </c>
      <c r="V7" s="46">
        <f t="shared" si="0"/>
        <v>6796.8</v>
      </c>
      <c r="W7" s="43" t="s">
        <v>38</v>
      </c>
      <c r="X7" s="43" t="s">
        <v>39</v>
      </c>
      <c r="Y7" s="43"/>
    </row>
    <row r="8" s="38" customFormat="1" ht="18.95" customHeight="1" spans="1:25">
      <c r="A8" s="46">
        <v>4</v>
      </c>
      <c r="B8" s="47">
        <v>0.322222222222222</v>
      </c>
      <c r="C8" s="43" t="s">
        <v>53</v>
      </c>
      <c r="D8" s="43" t="s">
        <v>54</v>
      </c>
      <c r="E8" s="43" t="s">
        <v>55</v>
      </c>
      <c r="F8" s="46">
        <v>13913488702</v>
      </c>
      <c r="G8" s="43" t="s">
        <v>42</v>
      </c>
      <c r="H8" s="43" t="s">
        <v>43</v>
      </c>
      <c r="I8" s="43" t="s">
        <v>44</v>
      </c>
      <c r="J8" s="113" t="s">
        <v>45</v>
      </c>
      <c r="K8" s="114">
        <v>0</v>
      </c>
      <c r="L8" s="46">
        <v>0</v>
      </c>
      <c r="M8" s="46">
        <v>0</v>
      </c>
      <c r="N8" s="46"/>
      <c r="O8" s="46"/>
      <c r="P8" s="46"/>
      <c r="Q8" s="46"/>
      <c r="R8" s="46"/>
      <c r="S8" s="46">
        <v>0</v>
      </c>
      <c r="T8" s="46">
        <v>0</v>
      </c>
      <c r="U8" s="46"/>
      <c r="V8" s="46"/>
      <c r="W8" s="43" t="s">
        <v>46</v>
      </c>
      <c r="X8" s="43" t="s">
        <v>39</v>
      </c>
      <c r="Y8" s="43" t="s">
        <v>47</v>
      </c>
    </row>
    <row r="9" s="38" customFormat="1" ht="18.95" customHeight="1" spans="1:25">
      <c r="A9" s="46">
        <v>5</v>
      </c>
      <c r="B9" s="47">
        <v>0.328472222222222</v>
      </c>
      <c r="C9" s="43" t="s">
        <v>56</v>
      </c>
      <c r="D9" s="43" t="s">
        <v>57</v>
      </c>
      <c r="E9" s="43" t="s">
        <v>58</v>
      </c>
      <c r="F9" s="46">
        <v>15852006466</v>
      </c>
      <c r="G9" s="43" t="s">
        <v>42</v>
      </c>
      <c r="H9" s="43" t="s">
        <v>43</v>
      </c>
      <c r="I9" s="43" t="s">
        <v>44</v>
      </c>
      <c r="J9" s="113" t="s">
        <v>45</v>
      </c>
      <c r="K9" s="114">
        <v>0</v>
      </c>
      <c r="L9" s="46">
        <v>0</v>
      </c>
      <c r="M9" s="46">
        <v>0</v>
      </c>
      <c r="N9" s="46"/>
      <c r="O9" s="46"/>
      <c r="P9" s="46"/>
      <c r="Q9" s="46"/>
      <c r="R9" s="46"/>
      <c r="S9" s="46">
        <v>0</v>
      </c>
      <c r="T9" s="46">
        <v>0</v>
      </c>
      <c r="U9" s="46"/>
      <c r="V9" s="46"/>
      <c r="W9" s="43" t="s">
        <v>46</v>
      </c>
      <c r="X9" s="43" t="s">
        <v>39</v>
      </c>
      <c r="Y9" s="43" t="s">
        <v>47</v>
      </c>
    </row>
    <row r="10" s="38" customFormat="1" ht="18.95" customHeight="1" spans="1:25">
      <c r="A10" s="46">
        <v>6</v>
      </c>
      <c r="B10" s="47">
        <v>0.3375</v>
      </c>
      <c r="C10" s="43" t="s">
        <v>59</v>
      </c>
      <c r="D10" s="43" t="s">
        <v>60</v>
      </c>
      <c r="E10" s="43" t="s">
        <v>60</v>
      </c>
      <c r="F10" s="46">
        <v>15852404568</v>
      </c>
      <c r="G10" s="43" t="s">
        <v>33</v>
      </c>
      <c r="H10" s="46" t="s">
        <v>34</v>
      </c>
      <c r="I10" s="43" t="s">
        <v>35</v>
      </c>
      <c r="J10" s="113" t="s">
        <v>36</v>
      </c>
      <c r="K10" s="113">
        <v>61.88</v>
      </c>
      <c r="L10" s="46">
        <v>17.5</v>
      </c>
      <c r="M10" s="46">
        <v>44.38</v>
      </c>
      <c r="N10" s="46">
        <v>8</v>
      </c>
      <c r="O10" s="46">
        <v>1.6</v>
      </c>
      <c r="P10" s="46">
        <v>2.7</v>
      </c>
      <c r="Q10" s="125" t="s">
        <v>37</v>
      </c>
      <c r="R10" s="46"/>
      <c r="S10" s="46">
        <v>0.98</v>
      </c>
      <c r="T10" s="46">
        <v>43.4</v>
      </c>
      <c r="U10" s="46">
        <v>121</v>
      </c>
      <c r="V10" s="46">
        <f t="shared" si="0"/>
        <v>5251.4</v>
      </c>
      <c r="W10" s="43" t="s">
        <v>46</v>
      </c>
      <c r="X10" s="43" t="s">
        <v>39</v>
      </c>
      <c r="Y10" s="43"/>
    </row>
    <row r="11" s="38" customFormat="1" ht="18.95" customHeight="1" spans="1:25">
      <c r="A11" s="46">
        <v>7</v>
      </c>
      <c r="B11" s="47">
        <v>0.423611111111111</v>
      </c>
      <c r="C11" s="43" t="s">
        <v>61</v>
      </c>
      <c r="D11" s="43" t="s">
        <v>62</v>
      </c>
      <c r="E11" s="43" t="s">
        <v>63</v>
      </c>
      <c r="F11" s="46">
        <v>17705216136</v>
      </c>
      <c r="G11" s="43" t="s">
        <v>64</v>
      </c>
      <c r="H11" s="101" t="s">
        <v>65</v>
      </c>
      <c r="I11" s="43" t="s">
        <v>44</v>
      </c>
      <c r="J11" s="113" t="s">
        <v>45</v>
      </c>
      <c r="K11" s="114">
        <v>61.74</v>
      </c>
      <c r="L11" s="46">
        <v>17.4</v>
      </c>
      <c r="M11" s="46">
        <v>44.34</v>
      </c>
      <c r="N11" s="46"/>
      <c r="O11" s="46"/>
      <c r="P11" s="46"/>
      <c r="Q11" s="46" t="s">
        <v>52</v>
      </c>
      <c r="R11" s="46">
        <v>7</v>
      </c>
      <c r="S11" s="46">
        <v>0.54</v>
      </c>
      <c r="T11" s="46">
        <v>43.8</v>
      </c>
      <c r="U11" s="46">
        <v>118</v>
      </c>
      <c r="V11" s="46">
        <f t="shared" si="0"/>
        <v>5168.4</v>
      </c>
      <c r="W11" s="43" t="s">
        <v>46</v>
      </c>
      <c r="X11" s="43" t="s">
        <v>39</v>
      </c>
      <c r="Y11" s="46"/>
    </row>
    <row r="12" s="38" customFormat="1" ht="18.95" customHeight="1" spans="1:25">
      <c r="A12" s="46">
        <v>8</v>
      </c>
      <c r="B12" s="47">
        <v>0.515277777777778</v>
      </c>
      <c r="C12" s="43" t="s">
        <v>66</v>
      </c>
      <c r="D12" s="43" t="s">
        <v>67</v>
      </c>
      <c r="E12" s="43" t="s">
        <v>67</v>
      </c>
      <c r="F12" s="46">
        <v>15190704456</v>
      </c>
      <c r="G12" s="43" t="s">
        <v>42</v>
      </c>
      <c r="H12" s="46" t="s">
        <v>51</v>
      </c>
      <c r="I12" s="43" t="s">
        <v>44</v>
      </c>
      <c r="J12" s="113" t="s">
        <v>45</v>
      </c>
      <c r="K12" s="114">
        <v>74.78</v>
      </c>
      <c r="L12" s="46">
        <v>17.38</v>
      </c>
      <c r="M12" s="46">
        <v>57.4</v>
      </c>
      <c r="N12" s="46"/>
      <c r="O12" s="46"/>
      <c r="P12" s="46"/>
      <c r="Q12" s="46" t="s">
        <v>52</v>
      </c>
      <c r="R12" s="46">
        <v>8</v>
      </c>
      <c r="S12" s="46">
        <v>1.5</v>
      </c>
      <c r="T12" s="46">
        <v>55.9</v>
      </c>
      <c r="U12" s="46">
        <v>118</v>
      </c>
      <c r="V12" s="46">
        <f t="shared" si="0"/>
        <v>6596.2</v>
      </c>
      <c r="W12" s="43" t="s">
        <v>46</v>
      </c>
      <c r="X12" s="43" t="s">
        <v>39</v>
      </c>
      <c r="Y12" s="43"/>
    </row>
    <row r="13" s="38" customFormat="1" ht="18.95" customHeight="1" spans="1:25">
      <c r="A13" s="46">
        <v>9</v>
      </c>
      <c r="B13" s="47">
        <v>0.524305555555556</v>
      </c>
      <c r="C13" s="43" t="s">
        <v>61</v>
      </c>
      <c r="D13" s="43" t="s">
        <v>62</v>
      </c>
      <c r="E13" s="43" t="s">
        <v>63</v>
      </c>
      <c r="F13" s="46">
        <v>17705216136</v>
      </c>
      <c r="G13" s="43" t="s">
        <v>64</v>
      </c>
      <c r="H13" s="101" t="s">
        <v>65</v>
      </c>
      <c r="I13" s="43" t="s">
        <v>44</v>
      </c>
      <c r="J13" s="113" t="s">
        <v>45</v>
      </c>
      <c r="K13" s="114">
        <v>62.46</v>
      </c>
      <c r="L13" s="46">
        <v>17.42</v>
      </c>
      <c r="M13" s="46">
        <v>45.04</v>
      </c>
      <c r="N13" s="46"/>
      <c r="O13" s="46"/>
      <c r="P13" s="46"/>
      <c r="Q13" s="46" t="s">
        <v>52</v>
      </c>
      <c r="R13" s="46">
        <v>8</v>
      </c>
      <c r="S13" s="46">
        <v>1.08</v>
      </c>
      <c r="T13" s="46">
        <v>43.9</v>
      </c>
      <c r="U13" s="46">
        <v>118</v>
      </c>
      <c r="V13" s="46">
        <f t="shared" si="0"/>
        <v>5180.2</v>
      </c>
      <c r="W13" s="43" t="s">
        <v>46</v>
      </c>
      <c r="X13" s="43" t="s">
        <v>39</v>
      </c>
      <c r="Y13" s="43"/>
    </row>
    <row r="14" s="38" customFormat="1" ht="18.95" customHeight="1" spans="1:25">
      <c r="A14" s="46">
        <v>10</v>
      </c>
      <c r="B14" s="44">
        <v>0.561805555555556</v>
      </c>
      <c r="C14" s="43" t="s">
        <v>68</v>
      </c>
      <c r="D14" s="43" t="s">
        <v>69</v>
      </c>
      <c r="E14" s="43" t="s">
        <v>70</v>
      </c>
      <c r="F14" s="46">
        <v>15195483119</v>
      </c>
      <c r="G14" s="43" t="s">
        <v>42</v>
      </c>
      <c r="H14" s="46" t="s">
        <v>51</v>
      </c>
      <c r="I14" s="43" t="s">
        <v>44</v>
      </c>
      <c r="J14" s="113" t="s">
        <v>45</v>
      </c>
      <c r="K14" s="114">
        <v>92.34</v>
      </c>
      <c r="L14" s="46">
        <v>23.62</v>
      </c>
      <c r="M14" s="46">
        <v>68.72</v>
      </c>
      <c r="N14" s="46"/>
      <c r="O14" s="46"/>
      <c r="P14" s="46"/>
      <c r="Q14" s="46" t="s">
        <v>52</v>
      </c>
      <c r="R14" s="46">
        <v>7</v>
      </c>
      <c r="S14" s="46">
        <v>0.52</v>
      </c>
      <c r="T14" s="46">
        <v>68.2</v>
      </c>
      <c r="U14" s="46">
        <v>118</v>
      </c>
      <c r="V14" s="46">
        <f t="shared" si="0"/>
        <v>8047.6</v>
      </c>
      <c r="W14" s="43" t="s">
        <v>46</v>
      </c>
      <c r="X14" s="43" t="s">
        <v>39</v>
      </c>
      <c r="Y14" s="43"/>
    </row>
    <row r="15" s="38" customFormat="1" ht="18.95" customHeight="1" spans="1:25">
      <c r="A15" s="46">
        <v>11</v>
      </c>
      <c r="B15" s="47">
        <v>0.579166666666667</v>
      </c>
      <c r="C15" s="43" t="s">
        <v>48</v>
      </c>
      <c r="D15" s="43" t="s">
        <v>71</v>
      </c>
      <c r="E15" s="43" t="s">
        <v>72</v>
      </c>
      <c r="F15" s="46">
        <v>13913481234</v>
      </c>
      <c r="G15" s="43" t="s">
        <v>42</v>
      </c>
      <c r="H15" s="46" t="s">
        <v>51</v>
      </c>
      <c r="I15" s="43" t="s">
        <v>44</v>
      </c>
      <c r="J15" s="113" t="s">
        <v>45</v>
      </c>
      <c r="K15" s="114">
        <v>79.18</v>
      </c>
      <c r="L15" s="46">
        <v>21.06</v>
      </c>
      <c r="M15" s="46">
        <v>58.12</v>
      </c>
      <c r="N15" s="46"/>
      <c r="O15" s="43"/>
      <c r="P15" s="46"/>
      <c r="Q15" s="46" t="s">
        <v>52</v>
      </c>
      <c r="R15" s="46">
        <v>7</v>
      </c>
      <c r="S15" s="46">
        <v>0.52</v>
      </c>
      <c r="T15" s="46">
        <v>57.6</v>
      </c>
      <c r="U15" s="46">
        <v>118</v>
      </c>
      <c r="V15" s="46">
        <f t="shared" si="0"/>
        <v>6796.8</v>
      </c>
      <c r="W15" s="43" t="s">
        <v>46</v>
      </c>
      <c r="X15" s="43" t="s">
        <v>39</v>
      </c>
      <c r="Y15" s="43"/>
    </row>
    <row r="16" s="38" customFormat="1" ht="18.95" customHeight="1" spans="1:25">
      <c r="A16" s="46">
        <v>12</v>
      </c>
      <c r="B16" s="47">
        <v>0.588194444444444</v>
      </c>
      <c r="C16" s="43" t="s">
        <v>73</v>
      </c>
      <c r="D16" s="43" t="s">
        <v>69</v>
      </c>
      <c r="E16" s="43" t="s">
        <v>74</v>
      </c>
      <c r="F16" s="46">
        <v>13951346788</v>
      </c>
      <c r="G16" s="43" t="s">
        <v>42</v>
      </c>
      <c r="H16" s="46" t="s">
        <v>51</v>
      </c>
      <c r="I16" s="43" t="s">
        <v>44</v>
      </c>
      <c r="J16" s="113" t="s">
        <v>45</v>
      </c>
      <c r="K16" s="114">
        <v>89.3</v>
      </c>
      <c r="L16" s="46">
        <v>21.34</v>
      </c>
      <c r="M16" s="46">
        <v>67.96</v>
      </c>
      <c r="N16" s="46"/>
      <c r="O16" s="46"/>
      <c r="P16" s="46"/>
      <c r="Q16" s="46" t="s">
        <v>52</v>
      </c>
      <c r="R16" s="46">
        <v>7</v>
      </c>
      <c r="S16" s="46">
        <v>0.56</v>
      </c>
      <c r="T16" s="46">
        <v>67.4</v>
      </c>
      <c r="U16" s="46">
        <v>118</v>
      </c>
      <c r="V16" s="46">
        <f t="shared" si="0"/>
        <v>7953.2</v>
      </c>
      <c r="W16" s="43" t="s">
        <v>46</v>
      </c>
      <c r="X16" s="43" t="s">
        <v>39</v>
      </c>
      <c r="Y16" s="43"/>
    </row>
    <row r="17" s="38" customFormat="1" ht="18.95" customHeight="1" spans="1:25">
      <c r="A17" s="46">
        <v>13</v>
      </c>
      <c r="B17" s="47">
        <v>0.743055555555555</v>
      </c>
      <c r="C17" s="43" t="s">
        <v>66</v>
      </c>
      <c r="D17" s="43" t="s">
        <v>67</v>
      </c>
      <c r="E17" s="43" t="s">
        <v>67</v>
      </c>
      <c r="F17" s="46">
        <v>15190704456</v>
      </c>
      <c r="G17" s="43" t="s">
        <v>42</v>
      </c>
      <c r="H17" s="46" t="s">
        <v>51</v>
      </c>
      <c r="I17" s="43" t="s">
        <v>44</v>
      </c>
      <c r="J17" s="113" t="s">
        <v>45</v>
      </c>
      <c r="K17" s="114">
        <v>76.16</v>
      </c>
      <c r="L17" s="46">
        <v>17.3</v>
      </c>
      <c r="M17" s="46">
        <v>58.86</v>
      </c>
      <c r="N17" s="46"/>
      <c r="O17" s="46"/>
      <c r="P17" s="46"/>
      <c r="Q17" s="46" t="s">
        <v>52</v>
      </c>
      <c r="R17" s="46">
        <v>7</v>
      </c>
      <c r="S17" s="46">
        <v>0.56</v>
      </c>
      <c r="T17" s="46">
        <v>58.3</v>
      </c>
      <c r="U17" s="46">
        <v>118</v>
      </c>
      <c r="V17" s="46">
        <f t="shared" si="0"/>
        <v>6879.4</v>
      </c>
      <c r="W17" s="43" t="s">
        <v>75</v>
      </c>
      <c r="X17" s="43" t="s">
        <v>76</v>
      </c>
      <c r="Y17" s="46"/>
    </row>
    <row r="18" s="38" customFormat="1" ht="18.95" customHeight="1" spans="1:25">
      <c r="A18" s="46">
        <v>14</v>
      </c>
      <c r="B18" s="47">
        <v>0.895138888888889</v>
      </c>
      <c r="C18" s="43" t="s">
        <v>77</v>
      </c>
      <c r="D18" s="43" t="s">
        <v>69</v>
      </c>
      <c r="E18" s="43" t="s">
        <v>78</v>
      </c>
      <c r="F18" s="46">
        <v>18052106066</v>
      </c>
      <c r="G18" s="43" t="s">
        <v>42</v>
      </c>
      <c r="H18" s="46" t="s">
        <v>51</v>
      </c>
      <c r="I18" s="43" t="s">
        <v>44</v>
      </c>
      <c r="J18" s="113" t="s">
        <v>45</v>
      </c>
      <c r="K18" s="113">
        <v>93.82</v>
      </c>
      <c r="L18" s="46">
        <v>23.88</v>
      </c>
      <c r="M18" s="46">
        <v>69.94</v>
      </c>
      <c r="N18" s="46"/>
      <c r="O18" s="46"/>
      <c r="P18" s="46"/>
      <c r="Q18" s="46" t="s">
        <v>52</v>
      </c>
      <c r="R18" s="46">
        <v>7</v>
      </c>
      <c r="S18" s="46">
        <v>0.54</v>
      </c>
      <c r="T18" s="46">
        <v>69.4</v>
      </c>
      <c r="U18" s="46">
        <v>118</v>
      </c>
      <c r="V18" s="46">
        <f t="shared" si="0"/>
        <v>8189.2</v>
      </c>
      <c r="W18" s="43" t="s">
        <v>75</v>
      </c>
      <c r="X18" s="43" t="s">
        <v>76</v>
      </c>
      <c r="Y18" s="46"/>
    </row>
    <row r="19" s="38" customFormat="1" ht="18.95" customHeight="1" spans="1:25">
      <c r="A19" s="46">
        <v>15</v>
      </c>
      <c r="B19" s="47">
        <v>0.909722222222222</v>
      </c>
      <c r="C19" s="43" t="s">
        <v>79</v>
      </c>
      <c r="D19" s="43" t="s">
        <v>80</v>
      </c>
      <c r="E19" s="43" t="s">
        <v>81</v>
      </c>
      <c r="F19" s="46">
        <v>15969736500</v>
      </c>
      <c r="G19" s="43" t="s">
        <v>80</v>
      </c>
      <c r="H19" s="46" t="s">
        <v>82</v>
      </c>
      <c r="I19" s="43" t="s">
        <v>44</v>
      </c>
      <c r="J19" s="113" t="s">
        <v>45</v>
      </c>
      <c r="K19" s="113">
        <v>55.4</v>
      </c>
      <c r="L19" s="43">
        <v>17.22</v>
      </c>
      <c r="M19" s="46">
        <v>38.18</v>
      </c>
      <c r="N19" s="46"/>
      <c r="O19" s="43"/>
      <c r="P19" s="46"/>
      <c r="Q19" s="46" t="s">
        <v>52</v>
      </c>
      <c r="R19" s="46">
        <v>7</v>
      </c>
      <c r="S19" s="46">
        <v>0.58</v>
      </c>
      <c r="T19" s="46">
        <v>37.6</v>
      </c>
      <c r="U19" s="46">
        <v>118</v>
      </c>
      <c r="V19" s="46">
        <f t="shared" si="0"/>
        <v>4436.8</v>
      </c>
      <c r="W19" s="43" t="s">
        <v>75</v>
      </c>
      <c r="X19" s="43" t="s">
        <v>76</v>
      </c>
      <c r="Y19" s="43" t="s">
        <v>83</v>
      </c>
    </row>
    <row r="20" s="38" customFormat="1" ht="18.95" customHeight="1" spans="1:25">
      <c r="A20" s="46">
        <v>16</v>
      </c>
      <c r="B20" s="47">
        <v>0.9125</v>
      </c>
      <c r="C20" s="43" t="s">
        <v>84</v>
      </c>
      <c r="D20" s="43" t="s">
        <v>80</v>
      </c>
      <c r="E20" s="43" t="s">
        <v>85</v>
      </c>
      <c r="F20" s="46">
        <v>15092985676</v>
      </c>
      <c r="G20" s="43" t="s">
        <v>80</v>
      </c>
      <c r="H20" s="46" t="s">
        <v>82</v>
      </c>
      <c r="I20" s="43" t="s">
        <v>44</v>
      </c>
      <c r="J20" s="113" t="s">
        <v>45</v>
      </c>
      <c r="K20" s="114">
        <v>57.22</v>
      </c>
      <c r="L20" s="46">
        <v>17.6</v>
      </c>
      <c r="M20" s="46">
        <v>39.62</v>
      </c>
      <c r="N20" s="46"/>
      <c r="O20" s="46"/>
      <c r="P20" s="46"/>
      <c r="Q20" s="46" t="s">
        <v>52</v>
      </c>
      <c r="R20" s="46">
        <v>7</v>
      </c>
      <c r="S20" s="46">
        <v>0.32</v>
      </c>
      <c r="T20" s="46">
        <v>39.3</v>
      </c>
      <c r="U20" s="46">
        <v>118</v>
      </c>
      <c r="V20" s="46">
        <f t="shared" si="0"/>
        <v>4637.4</v>
      </c>
      <c r="W20" s="43" t="s">
        <v>75</v>
      </c>
      <c r="X20" s="43" t="s">
        <v>76</v>
      </c>
      <c r="Y20" s="43" t="s">
        <v>83</v>
      </c>
    </row>
    <row r="21" s="38" customFormat="1" ht="18.95" customHeight="1" spans="1:25">
      <c r="A21" s="46">
        <v>17</v>
      </c>
      <c r="B21" s="47">
        <v>0.914583333333333</v>
      </c>
      <c r="C21" s="43" t="s">
        <v>86</v>
      </c>
      <c r="D21" s="43" t="s">
        <v>80</v>
      </c>
      <c r="E21" s="43" t="s">
        <v>87</v>
      </c>
      <c r="F21" s="46">
        <v>15376093576</v>
      </c>
      <c r="G21" s="43" t="s">
        <v>80</v>
      </c>
      <c r="H21" s="46" t="s">
        <v>82</v>
      </c>
      <c r="I21" s="43" t="s">
        <v>44</v>
      </c>
      <c r="J21" s="113" t="s">
        <v>45</v>
      </c>
      <c r="K21" s="114">
        <v>57.74</v>
      </c>
      <c r="L21" s="46">
        <v>17.58</v>
      </c>
      <c r="M21" s="46">
        <v>40.16</v>
      </c>
      <c r="N21" s="46"/>
      <c r="O21" s="46"/>
      <c r="P21" s="46"/>
      <c r="Q21" s="46" t="s">
        <v>52</v>
      </c>
      <c r="R21" s="46">
        <v>7</v>
      </c>
      <c r="S21" s="46">
        <v>0.36</v>
      </c>
      <c r="T21" s="46">
        <v>39.8</v>
      </c>
      <c r="U21" s="46">
        <v>118</v>
      </c>
      <c r="V21" s="46">
        <f t="shared" si="0"/>
        <v>4696.4</v>
      </c>
      <c r="W21" s="43" t="s">
        <v>75</v>
      </c>
      <c r="X21" s="43" t="s">
        <v>76</v>
      </c>
      <c r="Y21" s="43" t="s">
        <v>83</v>
      </c>
    </row>
    <row r="22" s="38" customFormat="1" ht="18.95" customHeight="1" spans="1:25">
      <c r="A22" s="46">
        <v>18</v>
      </c>
      <c r="B22" s="47">
        <v>0.916666666666667</v>
      </c>
      <c r="C22" s="43" t="s">
        <v>88</v>
      </c>
      <c r="D22" s="43" t="s">
        <v>80</v>
      </c>
      <c r="E22" s="43" t="s">
        <v>89</v>
      </c>
      <c r="F22" s="46">
        <v>13771828046</v>
      </c>
      <c r="G22" s="43" t="s">
        <v>80</v>
      </c>
      <c r="H22" s="46" t="s">
        <v>82</v>
      </c>
      <c r="I22" s="43" t="s">
        <v>44</v>
      </c>
      <c r="J22" s="113" t="s">
        <v>45</v>
      </c>
      <c r="K22" s="114">
        <v>55.12</v>
      </c>
      <c r="L22" s="43">
        <v>17.32</v>
      </c>
      <c r="M22" s="46">
        <v>37.8</v>
      </c>
      <c r="N22" s="46"/>
      <c r="O22" s="46"/>
      <c r="P22" s="46"/>
      <c r="Q22" s="46" t="s">
        <v>52</v>
      </c>
      <c r="R22" s="46">
        <v>7</v>
      </c>
      <c r="S22" s="46">
        <v>0.5</v>
      </c>
      <c r="T22" s="46">
        <v>37.3</v>
      </c>
      <c r="U22" s="46">
        <v>118</v>
      </c>
      <c r="V22" s="46">
        <f t="shared" si="0"/>
        <v>4401.4</v>
      </c>
      <c r="W22" s="43" t="s">
        <v>75</v>
      </c>
      <c r="X22" s="43" t="s">
        <v>76</v>
      </c>
      <c r="Y22" s="43" t="s">
        <v>83</v>
      </c>
    </row>
    <row r="23" s="38" customFormat="1" ht="18.95" customHeight="1" spans="1:25">
      <c r="A23" s="46">
        <v>19</v>
      </c>
      <c r="B23" s="47">
        <v>0.997222222222222</v>
      </c>
      <c r="C23" s="43" t="s">
        <v>68</v>
      </c>
      <c r="D23" s="43" t="s">
        <v>69</v>
      </c>
      <c r="E23" s="43" t="s">
        <v>70</v>
      </c>
      <c r="F23" s="46">
        <v>15195483119</v>
      </c>
      <c r="G23" s="43" t="s">
        <v>42</v>
      </c>
      <c r="H23" s="46" t="s">
        <v>51</v>
      </c>
      <c r="I23" s="43" t="s">
        <v>44</v>
      </c>
      <c r="J23" s="113" t="s">
        <v>45</v>
      </c>
      <c r="K23" s="114">
        <v>99.8</v>
      </c>
      <c r="L23" s="46">
        <v>23.36</v>
      </c>
      <c r="M23" s="46">
        <v>76.44</v>
      </c>
      <c r="N23" s="46"/>
      <c r="O23" s="43"/>
      <c r="P23" s="46"/>
      <c r="Q23" s="46" t="s">
        <v>52</v>
      </c>
      <c r="R23" s="46">
        <v>7</v>
      </c>
      <c r="S23" s="46">
        <v>0.54</v>
      </c>
      <c r="T23" s="46">
        <v>75.9</v>
      </c>
      <c r="U23" s="46">
        <v>118</v>
      </c>
      <c r="V23" s="46">
        <f t="shared" si="0"/>
        <v>8956.2</v>
      </c>
      <c r="W23" s="43" t="s">
        <v>75</v>
      </c>
      <c r="X23" s="43" t="s">
        <v>76</v>
      </c>
      <c r="Y23" s="46"/>
    </row>
    <row r="24" s="38" customFormat="1" ht="18.95" customHeight="1" spans="1:25">
      <c r="A24" s="46">
        <v>20</v>
      </c>
      <c r="B24" s="47">
        <v>0.00555555555555556</v>
      </c>
      <c r="C24" s="43" t="s">
        <v>90</v>
      </c>
      <c r="D24" s="43" t="s">
        <v>91</v>
      </c>
      <c r="E24" s="43" t="s">
        <v>91</v>
      </c>
      <c r="F24" s="46">
        <v>15253915869</v>
      </c>
      <c r="G24" s="43" t="s">
        <v>64</v>
      </c>
      <c r="H24" s="101" t="s">
        <v>65</v>
      </c>
      <c r="I24" s="43" t="s">
        <v>44</v>
      </c>
      <c r="J24" s="113" t="s">
        <v>45</v>
      </c>
      <c r="K24" s="114">
        <v>83.22</v>
      </c>
      <c r="L24" s="46">
        <v>22.84</v>
      </c>
      <c r="M24" s="46">
        <v>60.38</v>
      </c>
      <c r="N24" s="46"/>
      <c r="O24" s="43"/>
      <c r="P24" s="46"/>
      <c r="Q24" s="46" t="s">
        <v>92</v>
      </c>
      <c r="R24" s="46">
        <v>8</v>
      </c>
      <c r="S24" s="46">
        <v>1.08</v>
      </c>
      <c r="T24" s="46">
        <v>59.3</v>
      </c>
      <c r="U24" s="46">
        <v>118</v>
      </c>
      <c r="V24" s="46">
        <f t="shared" si="0"/>
        <v>6997.4</v>
      </c>
      <c r="W24" s="43" t="s">
        <v>75</v>
      </c>
      <c r="X24" s="43" t="s">
        <v>76</v>
      </c>
      <c r="Y24" s="46"/>
    </row>
    <row r="25" s="38" customFormat="1" ht="18.95" customHeight="1" spans="1:25">
      <c r="A25" s="46">
        <v>21</v>
      </c>
      <c r="B25" s="47">
        <v>0.00763888888888889</v>
      </c>
      <c r="C25" s="43" t="s">
        <v>93</v>
      </c>
      <c r="D25" s="43" t="s">
        <v>94</v>
      </c>
      <c r="E25" s="43" t="s">
        <v>95</v>
      </c>
      <c r="F25" s="46">
        <v>15240471108</v>
      </c>
      <c r="G25" s="43" t="s">
        <v>64</v>
      </c>
      <c r="H25" s="101" t="s">
        <v>65</v>
      </c>
      <c r="I25" s="43" t="s">
        <v>44</v>
      </c>
      <c r="J25" s="113" t="s">
        <v>45</v>
      </c>
      <c r="K25" s="114">
        <v>80.54</v>
      </c>
      <c r="L25" s="46">
        <v>21.78</v>
      </c>
      <c r="M25" s="46">
        <v>59.76</v>
      </c>
      <c r="N25" s="46"/>
      <c r="O25" s="46"/>
      <c r="P25" s="46"/>
      <c r="Q25" s="46" t="s">
        <v>92</v>
      </c>
      <c r="R25" s="46">
        <v>9</v>
      </c>
      <c r="S25" s="46">
        <v>3.06</v>
      </c>
      <c r="T25" s="46">
        <v>55.7</v>
      </c>
      <c r="U25" s="46">
        <v>118</v>
      </c>
      <c r="V25" s="46">
        <f t="shared" si="0"/>
        <v>6572.6</v>
      </c>
      <c r="W25" s="43" t="s">
        <v>75</v>
      </c>
      <c r="X25" s="43" t="s">
        <v>76</v>
      </c>
      <c r="Y25" s="46"/>
    </row>
    <row r="26" s="38" customFormat="1" ht="18.95" customHeight="1" spans="1:25">
      <c r="A26" s="46">
        <v>22</v>
      </c>
      <c r="B26" s="47">
        <v>0.179166666666667</v>
      </c>
      <c r="C26" s="43" t="s">
        <v>48</v>
      </c>
      <c r="D26" s="43" t="s">
        <v>71</v>
      </c>
      <c r="E26" s="43" t="s">
        <v>72</v>
      </c>
      <c r="F26" s="46">
        <v>13913481234</v>
      </c>
      <c r="G26" s="43" t="s">
        <v>42</v>
      </c>
      <c r="H26" s="46" t="s">
        <v>51</v>
      </c>
      <c r="I26" s="43" t="s">
        <v>44</v>
      </c>
      <c r="J26" s="113" t="s">
        <v>45</v>
      </c>
      <c r="K26" s="114">
        <v>81.32</v>
      </c>
      <c r="L26" s="46">
        <v>21.1</v>
      </c>
      <c r="M26" s="46">
        <v>60.22</v>
      </c>
      <c r="N26" s="46"/>
      <c r="O26" s="46"/>
      <c r="P26" s="46"/>
      <c r="Q26" s="46" t="s">
        <v>52</v>
      </c>
      <c r="R26" s="46">
        <v>7</v>
      </c>
      <c r="S26" s="46">
        <v>0.52</v>
      </c>
      <c r="T26" s="46">
        <v>59.7</v>
      </c>
      <c r="U26" s="46">
        <v>118</v>
      </c>
      <c r="V26" s="46">
        <f t="shared" si="0"/>
        <v>7044.6</v>
      </c>
      <c r="W26" s="43" t="s">
        <v>75</v>
      </c>
      <c r="X26" s="43" t="s">
        <v>76</v>
      </c>
      <c r="Y26" s="46"/>
    </row>
    <row r="27" s="38" customFormat="1" ht="18.95" customHeight="1" spans="1:25">
      <c r="A27" s="46">
        <v>23</v>
      </c>
      <c r="B27" s="47">
        <v>0.181944444444444</v>
      </c>
      <c r="C27" s="43" t="s">
        <v>73</v>
      </c>
      <c r="D27" s="43" t="s">
        <v>69</v>
      </c>
      <c r="E27" s="43" t="s">
        <v>74</v>
      </c>
      <c r="F27" s="46">
        <v>13951346788</v>
      </c>
      <c r="G27" s="43" t="s">
        <v>42</v>
      </c>
      <c r="H27" s="46" t="s">
        <v>51</v>
      </c>
      <c r="I27" s="43" t="s">
        <v>44</v>
      </c>
      <c r="J27" s="113" t="s">
        <v>45</v>
      </c>
      <c r="K27" s="114">
        <v>95.26</v>
      </c>
      <c r="L27" s="46">
        <v>21.24</v>
      </c>
      <c r="M27" s="46">
        <v>74.02</v>
      </c>
      <c r="N27" s="46"/>
      <c r="O27" s="46"/>
      <c r="P27" s="46"/>
      <c r="Q27" s="46" t="s">
        <v>52</v>
      </c>
      <c r="R27" s="46">
        <v>7</v>
      </c>
      <c r="S27" s="46">
        <v>0.52</v>
      </c>
      <c r="T27" s="46">
        <v>73.5</v>
      </c>
      <c r="U27" s="46">
        <v>118</v>
      </c>
      <c r="V27" s="46">
        <f t="shared" si="0"/>
        <v>8673</v>
      </c>
      <c r="W27" s="43" t="s">
        <v>75</v>
      </c>
      <c r="X27" s="43" t="s">
        <v>76</v>
      </c>
      <c r="Y27" s="43"/>
    </row>
    <row r="28" s="38" customFormat="1" ht="18.95" customHeight="1" spans="1:25">
      <c r="A28" s="46">
        <v>24</v>
      </c>
      <c r="B28" s="47">
        <v>0.284027777777778</v>
      </c>
      <c r="C28" s="43" t="s">
        <v>68</v>
      </c>
      <c r="D28" s="43" t="s">
        <v>69</v>
      </c>
      <c r="E28" s="43" t="s">
        <v>70</v>
      </c>
      <c r="F28" s="46">
        <v>15195483119</v>
      </c>
      <c r="G28" s="43" t="s">
        <v>42</v>
      </c>
      <c r="H28" s="46" t="s">
        <v>51</v>
      </c>
      <c r="I28" s="43" t="s">
        <v>44</v>
      </c>
      <c r="J28" s="113" t="s">
        <v>45</v>
      </c>
      <c r="K28" s="114">
        <v>99.8</v>
      </c>
      <c r="L28" s="46">
        <v>23.36</v>
      </c>
      <c r="M28" s="46">
        <v>76.44</v>
      </c>
      <c r="N28" s="46"/>
      <c r="O28" s="46"/>
      <c r="P28" s="46"/>
      <c r="Q28" s="46" t="s">
        <v>52</v>
      </c>
      <c r="R28" s="46">
        <v>7</v>
      </c>
      <c r="S28" s="46">
        <v>0.54</v>
      </c>
      <c r="T28" s="46">
        <v>75.9</v>
      </c>
      <c r="U28" s="46">
        <v>118</v>
      </c>
      <c r="V28" s="46">
        <f t="shared" si="0"/>
        <v>8956.2</v>
      </c>
      <c r="W28" s="43" t="s">
        <v>75</v>
      </c>
      <c r="X28" s="43" t="s">
        <v>76</v>
      </c>
      <c r="Y28" s="46"/>
    </row>
    <row r="29" s="89" customFormat="1" ht="18.95" customHeight="1" spans="1:66">
      <c r="A29" s="102"/>
      <c r="B29" s="103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15"/>
      <c r="N29" s="102"/>
      <c r="O29" s="116"/>
      <c r="P29" s="102"/>
      <c r="Q29" s="126"/>
      <c r="R29" s="102"/>
      <c r="S29" s="102"/>
      <c r="T29" s="116"/>
      <c r="U29" s="127"/>
      <c r="V29" s="116"/>
      <c r="W29" s="14"/>
      <c r="X29" s="102"/>
      <c r="Y29" s="102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</row>
    <row r="30" s="89" customFormat="1" ht="18.95" customHeight="1" spans="1:66">
      <c r="A30" s="102"/>
      <c r="B30" s="103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15"/>
      <c r="N30" s="102"/>
      <c r="O30" s="116"/>
      <c r="P30" s="102"/>
      <c r="Q30" s="126"/>
      <c r="R30" s="102"/>
      <c r="S30" s="102"/>
      <c r="T30" s="116"/>
      <c r="U30" s="127"/>
      <c r="V30" s="116"/>
      <c r="W30" s="14"/>
      <c r="X30" s="102"/>
      <c r="Y30" s="102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</row>
    <row r="31" ht="18.95" customHeight="1" spans="1:25">
      <c r="A31" s="46"/>
      <c r="B31" s="104"/>
      <c r="C31" s="48"/>
      <c r="D31" s="46"/>
      <c r="E31" s="46"/>
      <c r="F31" s="46"/>
      <c r="G31" s="48"/>
      <c r="H31" s="48"/>
      <c r="I31" s="48"/>
      <c r="J31" s="48"/>
      <c r="K31" s="46"/>
      <c r="L31" s="46"/>
      <c r="M31" s="117"/>
      <c r="N31" s="48"/>
      <c r="O31" s="118"/>
      <c r="P31" s="48"/>
      <c r="Q31" s="48"/>
      <c r="R31" s="46"/>
      <c r="S31" s="46"/>
      <c r="T31" s="118"/>
      <c r="U31" s="128"/>
      <c r="V31" s="118"/>
      <c r="W31" s="46"/>
      <c r="X31" s="46"/>
      <c r="Y31" s="48"/>
    </row>
    <row r="32" ht="18.95" customHeight="1" spans="1:25">
      <c r="A32" s="46"/>
      <c r="B32" s="104"/>
      <c r="C32" s="48"/>
      <c r="D32" s="46"/>
      <c r="E32" s="46"/>
      <c r="F32" s="46"/>
      <c r="G32" s="48"/>
      <c r="H32" s="48"/>
      <c r="I32" s="48"/>
      <c r="J32" s="48"/>
      <c r="K32" s="46"/>
      <c r="L32" s="46"/>
      <c r="M32" s="117"/>
      <c r="N32" s="48"/>
      <c r="O32" s="118"/>
      <c r="P32" s="48"/>
      <c r="Q32" s="48"/>
      <c r="R32" s="46"/>
      <c r="S32" s="46"/>
      <c r="T32" s="118"/>
      <c r="U32" s="128"/>
      <c r="V32" s="118"/>
      <c r="W32" s="46"/>
      <c r="X32" s="46"/>
      <c r="Y32" s="48"/>
    </row>
    <row r="33" ht="18.95" customHeight="1" spans="1:25">
      <c r="A33" s="46"/>
      <c r="B33" s="104"/>
      <c r="C33" s="48"/>
      <c r="D33" s="46"/>
      <c r="E33" s="46"/>
      <c r="F33" s="46"/>
      <c r="G33" s="48"/>
      <c r="H33" s="48"/>
      <c r="I33" s="48"/>
      <c r="J33" s="48"/>
      <c r="K33" s="46"/>
      <c r="L33" s="46"/>
      <c r="M33" s="117"/>
      <c r="N33" s="48"/>
      <c r="O33" s="118"/>
      <c r="P33" s="48"/>
      <c r="Q33" s="48"/>
      <c r="R33" s="46"/>
      <c r="S33" s="46"/>
      <c r="T33" s="118"/>
      <c r="U33" s="128"/>
      <c r="V33" s="118"/>
      <c r="W33" s="46"/>
      <c r="X33" s="46"/>
      <c r="Y33" s="48"/>
    </row>
    <row r="34" ht="18.95" customHeight="1" spans="1:25">
      <c r="A34" s="46" t="s">
        <v>96</v>
      </c>
      <c r="B34" s="104"/>
      <c r="C34" s="48"/>
      <c r="D34" s="46"/>
      <c r="E34" s="46"/>
      <c r="F34" s="46"/>
      <c r="G34" s="48"/>
      <c r="H34" s="48"/>
      <c r="I34" s="48"/>
      <c r="J34" s="48"/>
      <c r="K34" s="46"/>
      <c r="L34" s="46"/>
      <c r="M34" s="117">
        <f>SUM(M5:M33)</f>
        <v>1174.64</v>
      </c>
      <c r="N34" s="48"/>
      <c r="O34" s="118"/>
      <c r="P34" s="48"/>
      <c r="Q34" s="48"/>
      <c r="R34" s="46"/>
      <c r="S34" s="46">
        <f>SUM(S5:S33)</f>
        <v>16.18</v>
      </c>
      <c r="T34" s="118">
        <f>SUM(T5:T33)</f>
        <v>1157.4</v>
      </c>
      <c r="U34" s="128"/>
      <c r="V34" s="118">
        <f>SUM(V5:V33)</f>
        <v>136817.1</v>
      </c>
      <c r="W34" s="46"/>
      <c r="X34" s="46"/>
      <c r="Y34" s="4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workbookViewId="0">
      <selection activeCell="I41" sqref="I41"/>
    </sheetView>
  </sheetViews>
  <sheetFormatPr defaultColWidth="9" defaultRowHeight="13.5"/>
  <cols>
    <col min="5" max="5" width="11.25" customWidth="1"/>
    <col min="6" max="6" width="13.875" customWidth="1"/>
    <col min="7" max="7" width="11.5" customWidth="1"/>
    <col min="22" max="22" width="10.375"/>
  </cols>
  <sheetData>
    <row r="1" ht="54" customHeight="1" spans="1:25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83"/>
      <c r="X1" s="83"/>
      <c r="Y1" s="83"/>
    </row>
    <row r="2" ht="20.25" spans="1:25">
      <c r="A2" s="57"/>
      <c r="B2" s="58" t="s">
        <v>98</v>
      </c>
      <c r="C2" s="59"/>
      <c r="D2" s="59"/>
      <c r="E2" s="59"/>
      <c r="F2" s="59"/>
      <c r="G2" s="59"/>
      <c r="H2" s="59"/>
      <c r="I2" s="59"/>
      <c r="J2" s="59"/>
      <c r="K2" s="59"/>
      <c r="L2" s="72"/>
      <c r="M2" s="59"/>
      <c r="N2" s="59"/>
      <c r="O2" s="59"/>
      <c r="P2" s="59"/>
      <c r="Q2" s="59"/>
      <c r="R2" s="59"/>
      <c r="S2" s="59"/>
      <c r="T2" s="59"/>
      <c r="U2" s="59"/>
      <c r="V2" s="84"/>
      <c r="W2" s="83"/>
      <c r="X2" s="83"/>
      <c r="Y2" s="83"/>
    </row>
    <row r="3" ht="18.75" spans="1:25">
      <c r="A3" s="60" t="s">
        <v>2</v>
      </c>
      <c r="B3" s="61" t="s">
        <v>3</v>
      </c>
      <c r="C3" s="61" t="s">
        <v>4</v>
      </c>
      <c r="D3" s="61"/>
      <c r="E3" s="61"/>
      <c r="F3" s="61"/>
      <c r="G3" s="61"/>
      <c r="H3" s="61" t="s">
        <v>5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40" t="s">
        <v>6</v>
      </c>
      <c r="U3" s="40"/>
      <c r="V3" s="40"/>
      <c r="W3" s="40" t="s">
        <v>7</v>
      </c>
      <c r="X3" s="40" t="s">
        <v>8</v>
      </c>
      <c r="Y3" s="40" t="s">
        <v>9</v>
      </c>
    </row>
    <row r="4" ht="18.75" spans="1:25">
      <c r="A4" s="62"/>
      <c r="B4" s="61" t="s">
        <v>99</v>
      </c>
      <c r="C4" s="61" t="s">
        <v>11</v>
      </c>
      <c r="D4" s="61" t="s">
        <v>100</v>
      </c>
      <c r="E4" s="61" t="s">
        <v>13</v>
      </c>
      <c r="F4" s="61" t="s">
        <v>14</v>
      </c>
      <c r="G4" s="61" t="s">
        <v>15</v>
      </c>
      <c r="H4" s="61" t="s">
        <v>16</v>
      </c>
      <c r="I4" s="61" t="s">
        <v>17</v>
      </c>
      <c r="J4" s="61" t="s">
        <v>18</v>
      </c>
      <c r="K4" s="61" t="s">
        <v>101</v>
      </c>
      <c r="L4" s="61" t="s">
        <v>102</v>
      </c>
      <c r="M4" s="61" t="s">
        <v>103</v>
      </c>
      <c r="N4" s="73" t="s">
        <v>22</v>
      </c>
      <c r="O4" s="73" t="s">
        <v>23</v>
      </c>
      <c r="P4" s="73" t="s">
        <v>24</v>
      </c>
      <c r="Q4" s="73" t="s">
        <v>104</v>
      </c>
      <c r="R4" s="73" t="s">
        <v>105</v>
      </c>
      <c r="S4" s="73" t="s">
        <v>27</v>
      </c>
      <c r="T4" s="73" t="s">
        <v>28</v>
      </c>
      <c r="U4" s="73" t="s">
        <v>106</v>
      </c>
      <c r="V4" s="73" t="s">
        <v>107</v>
      </c>
      <c r="W4" s="73"/>
      <c r="X4" s="73"/>
      <c r="Y4" s="73"/>
    </row>
    <row r="5" ht="14.25" spans="1:25">
      <c r="A5" s="63">
        <v>1</v>
      </c>
      <c r="B5" s="64">
        <v>0.297916666666667</v>
      </c>
      <c r="C5" s="65" t="s">
        <v>108</v>
      </c>
      <c r="D5" s="65" t="s">
        <v>109</v>
      </c>
      <c r="E5" s="65" t="s">
        <v>109</v>
      </c>
      <c r="F5" s="65">
        <v>13815635923</v>
      </c>
      <c r="G5" s="65" t="s">
        <v>109</v>
      </c>
      <c r="H5" s="132" t="s">
        <v>110</v>
      </c>
      <c r="I5" s="65" t="s">
        <v>111</v>
      </c>
      <c r="J5" s="74" t="s">
        <v>112</v>
      </c>
      <c r="K5" s="65">
        <v>46.68</v>
      </c>
      <c r="L5" s="65">
        <v>14.8</v>
      </c>
      <c r="M5" s="65">
        <f t="shared" ref="M5:M68" si="0">K5-L5</f>
        <v>31.88</v>
      </c>
      <c r="N5" s="75"/>
      <c r="O5" s="75"/>
      <c r="P5" s="75"/>
      <c r="Q5" s="75"/>
      <c r="R5" s="75"/>
      <c r="S5" s="85"/>
      <c r="T5" s="65">
        <v>31.88</v>
      </c>
      <c r="U5" s="65"/>
      <c r="V5" s="65">
        <f t="shared" ref="V5:V68" si="1">T5*U5</f>
        <v>0</v>
      </c>
      <c r="W5" s="65" t="s">
        <v>113</v>
      </c>
      <c r="X5" s="65" t="s">
        <v>114</v>
      </c>
      <c r="Y5" s="75"/>
    </row>
    <row r="6" ht="14.25" spans="1:25">
      <c r="A6" s="62">
        <v>2</v>
      </c>
      <c r="B6" s="64">
        <v>0.300694444444444</v>
      </c>
      <c r="C6" s="65" t="s">
        <v>115</v>
      </c>
      <c r="D6" s="65" t="s">
        <v>116</v>
      </c>
      <c r="E6" s="65" t="s">
        <v>116</v>
      </c>
      <c r="F6" s="65">
        <v>13287277860</v>
      </c>
      <c r="G6" s="65" t="s">
        <v>117</v>
      </c>
      <c r="H6" s="132" t="s">
        <v>118</v>
      </c>
      <c r="I6" s="65" t="s">
        <v>44</v>
      </c>
      <c r="J6" s="76" t="s">
        <v>119</v>
      </c>
      <c r="K6" s="65">
        <v>49.11</v>
      </c>
      <c r="L6" s="65">
        <v>16.35</v>
      </c>
      <c r="M6" s="65">
        <f t="shared" si="0"/>
        <v>32.76</v>
      </c>
      <c r="N6" s="75"/>
      <c r="O6" s="75"/>
      <c r="P6" s="75"/>
      <c r="Q6" s="75"/>
      <c r="R6" s="75"/>
      <c r="S6" s="85" t="s">
        <v>120</v>
      </c>
      <c r="T6" s="65">
        <v>32.6</v>
      </c>
      <c r="U6" s="65">
        <v>112</v>
      </c>
      <c r="V6" s="65">
        <f t="shared" si="1"/>
        <v>3651.2</v>
      </c>
      <c r="W6" s="65" t="s">
        <v>113</v>
      </c>
      <c r="X6" s="65" t="s">
        <v>114</v>
      </c>
      <c r="Y6" s="75"/>
    </row>
    <row r="7" ht="14.25" spans="1:25">
      <c r="A7" s="62">
        <v>3</v>
      </c>
      <c r="B7" s="66">
        <v>0.302777777777778</v>
      </c>
      <c r="C7" s="65" t="s">
        <v>121</v>
      </c>
      <c r="D7" s="65" t="s">
        <v>122</v>
      </c>
      <c r="E7" s="65" t="s">
        <v>122</v>
      </c>
      <c r="F7" s="65">
        <v>17562132680</v>
      </c>
      <c r="G7" s="65" t="s">
        <v>117</v>
      </c>
      <c r="H7" s="132" t="s">
        <v>123</v>
      </c>
      <c r="I7" s="65" t="s">
        <v>44</v>
      </c>
      <c r="J7" s="76" t="s">
        <v>119</v>
      </c>
      <c r="K7" s="65">
        <v>48.84</v>
      </c>
      <c r="L7" s="46">
        <v>16.66</v>
      </c>
      <c r="M7" s="65">
        <f t="shared" si="0"/>
        <v>32.18</v>
      </c>
      <c r="N7" s="75"/>
      <c r="O7" s="75"/>
      <c r="P7" s="75"/>
      <c r="Q7" s="75"/>
      <c r="R7" s="75"/>
      <c r="S7" s="85" t="s">
        <v>120</v>
      </c>
      <c r="T7" s="65">
        <v>32</v>
      </c>
      <c r="U7" s="65">
        <v>112</v>
      </c>
      <c r="V7" s="65">
        <f t="shared" si="1"/>
        <v>3584</v>
      </c>
      <c r="W7" s="65" t="s">
        <v>113</v>
      </c>
      <c r="X7" s="65" t="s">
        <v>114</v>
      </c>
      <c r="Y7" s="75"/>
    </row>
    <row r="8" ht="14.25" spans="1:25">
      <c r="A8" s="63">
        <v>4</v>
      </c>
      <c r="B8" s="66">
        <v>0.401388888888889</v>
      </c>
      <c r="C8" s="65" t="s">
        <v>124</v>
      </c>
      <c r="D8" s="65" t="s">
        <v>125</v>
      </c>
      <c r="E8" s="65" t="s">
        <v>126</v>
      </c>
      <c r="F8" s="65">
        <v>13869549906</v>
      </c>
      <c r="G8" s="65" t="s">
        <v>125</v>
      </c>
      <c r="H8" s="132" t="s">
        <v>127</v>
      </c>
      <c r="I8" s="65" t="s">
        <v>128</v>
      </c>
      <c r="J8" s="74" t="s">
        <v>129</v>
      </c>
      <c r="K8" s="65">
        <v>48.84</v>
      </c>
      <c r="L8" s="43">
        <v>15.4</v>
      </c>
      <c r="M8" s="65">
        <f t="shared" si="0"/>
        <v>33.44</v>
      </c>
      <c r="N8" s="75"/>
      <c r="O8" s="75"/>
      <c r="P8" s="75"/>
      <c r="Q8" s="75"/>
      <c r="R8" s="75"/>
      <c r="S8" s="85"/>
      <c r="T8" s="65">
        <v>33.44</v>
      </c>
      <c r="U8" s="65"/>
      <c r="V8" s="65">
        <f t="shared" si="1"/>
        <v>0</v>
      </c>
      <c r="W8" s="65" t="s">
        <v>113</v>
      </c>
      <c r="X8" s="65" t="s">
        <v>114</v>
      </c>
      <c r="Y8" s="75"/>
    </row>
    <row r="9" ht="14.25" spans="1:25">
      <c r="A9" s="63">
        <v>5</v>
      </c>
      <c r="B9" s="66">
        <v>0.532638888888889</v>
      </c>
      <c r="C9" s="65" t="s">
        <v>130</v>
      </c>
      <c r="D9" s="65" t="s">
        <v>131</v>
      </c>
      <c r="E9" s="65" t="s">
        <v>131</v>
      </c>
      <c r="F9" s="65">
        <v>18369073189</v>
      </c>
      <c r="G9" s="65" t="s">
        <v>132</v>
      </c>
      <c r="H9" s="132" t="s">
        <v>133</v>
      </c>
      <c r="I9" s="65" t="s">
        <v>44</v>
      </c>
      <c r="J9" s="76" t="s">
        <v>119</v>
      </c>
      <c r="K9" s="65">
        <v>48.84</v>
      </c>
      <c r="L9" s="43">
        <v>15.63</v>
      </c>
      <c r="M9" s="65">
        <f t="shared" si="0"/>
        <v>33.21</v>
      </c>
      <c r="N9" s="75"/>
      <c r="O9" s="75"/>
      <c r="P9" s="75"/>
      <c r="Q9" s="75"/>
      <c r="R9" s="75"/>
      <c r="S9" s="85" t="s">
        <v>120</v>
      </c>
      <c r="T9" s="65">
        <v>33.1</v>
      </c>
      <c r="U9" s="65">
        <v>112</v>
      </c>
      <c r="V9" s="65">
        <f t="shared" si="1"/>
        <v>3707.2</v>
      </c>
      <c r="W9" s="65" t="s">
        <v>113</v>
      </c>
      <c r="X9" s="65" t="s">
        <v>114</v>
      </c>
      <c r="Y9" s="75"/>
    </row>
    <row r="10" ht="14.25" spans="1:25">
      <c r="A10" s="63">
        <v>6</v>
      </c>
      <c r="B10" s="66">
        <v>0.534027777777778</v>
      </c>
      <c r="C10" s="65" t="s">
        <v>134</v>
      </c>
      <c r="D10" s="65" t="s">
        <v>135</v>
      </c>
      <c r="E10" s="65" t="s">
        <v>135</v>
      </c>
      <c r="F10" s="65">
        <v>18253055338</v>
      </c>
      <c r="G10" s="65" t="s">
        <v>132</v>
      </c>
      <c r="H10" s="132" t="s">
        <v>136</v>
      </c>
      <c r="I10" s="65" t="s">
        <v>44</v>
      </c>
      <c r="J10" s="76" t="s">
        <v>119</v>
      </c>
      <c r="K10" s="65">
        <v>49.23</v>
      </c>
      <c r="L10" s="43">
        <v>16.53</v>
      </c>
      <c r="M10" s="65">
        <f t="shared" si="0"/>
        <v>32.7</v>
      </c>
      <c r="N10" s="75"/>
      <c r="O10" s="75"/>
      <c r="P10" s="75"/>
      <c r="Q10" s="75"/>
      <c r="R10" s="75"/>
      <c r="S10" s="85" t="s">
        <v>120</v>
      </c>
      <c r="T10" s="65">
        <v>32.6</v>
      </c>
      <c r="U10" s="65">
        <v>112</v>
      </c>
      <c r="V10" s="65">
        <f t="shared" si="1"/>
        <v>3651.2</v>
      </c>
      <c r="W10" s="65" t="s">
        <v>113</v>
      </c>
      <c r="X10" s="65" t="s">
        <v>114</v>
      </c>
      <c r="Y10" s="75"/>
    </row>
    <row r="11" ht="14.25" spans="1:25">
      <c r="A11" s="63">
        <v>7</v>
      </c>
      <c r="B11" s="66">
        <v>0.572916666666667</v>
      </c>
      <c r="C11" s="65" t="s">
        <v>137</v>
      </c>
      <c r="D11" s="65" t="s">
        <v>138</v>
      </c>
      <c r="E11" s="65" t="s">
        <v>138</v>
      </c>
      <c r="F11" s="65">
        <v>15153785444</v>
      </c>
      <c r="G11" s="65" t="s">
        <v>117</v>
      </c>
      <c r="H11" s="132" t="s">
        <v>139</v>
      </c>
      <c r="I11" s="65" t="s">
        <v>44</v>
      </c>
      <c r="J11" s="76" t="s">
        <v>119</v>
      </c>
      <c r="K11" s="65">
        <v>32.62</v>
      </c>
      <c r="L11" s="43">
        <v>9.72</v>
      </c>
      <c r="M11" s="65">
        <f t="shared" si="0"/>
        <v>22.9</v>
      </c>
      <c r="N11" s="75"/>
      <c r="O11" s="75"/>
      <c r="P11" s="75"/>
      <c r="Q11" s="75"/>
      <c r="R11" s="75"/>
      <c r="S11" s="85" t="s">
        <v>120</v>
      </c>
      <c r="T11" s="65">
        <v>22.8</v>
      </c>
      <c r="U11" s="65">
        <v>112</v>
      </c>
      <c r="V11" s="65">
        <f t="shared" si="1"/>
        <v>2553.6</v>
      </c>
      <c r="W11" s="65" t="s">
        <v>113</v>
      </c>
      <c r="X11" s="65" t="s">
        <v>114</v>
      </c>
      <c r="Y11" s="75"/>
    </row>
    <row r="12" ht="14.25" spans="1:25">
      <c r="A12" s="63">
        <v>8</v>
      </c>
      <c r="B12" s="66">
        <v>0.609722222222222</v>
      </c>
      <c r="C12" s="65" t="s">
        <v>140</v>
      </c>
      <c r="D12" s="65" t="s">
        <v>141</v>
      </c>
      <c r="E12" s="65" t="s">
        <v>141</v>
      </c>
      <c r="F12" s="65">
        <v>13562773440</v>
      </c>
      <c r="G12" s="65" t="s">
        <v>142</v>
      </c>
      <c r="H12" s="132" t="s">
        <v>143</v>
      </c>
      <c r="I12" s="65" t="s">
        <v>44</v>
      </c>
      <c r="J12" s="76" t="s">
        <v>119</v>
      </c>
      <c r="K12" s="65">
        <v>49.9</v>
      </c>
      <c r="L12" s="43">
        <v>15.82</v>
      </c>
      <c r="M12" s="65">
        <f t="shared" si="0"/>
        <v>34.08</v>
      </c>
      <c r="N12" s="75"/>
      <c r="O12" s="75"/>
      <c r="P12" s="75"/>
      <c r="Q12" s="75"/>
      <c r="R12" s="75"/>
      <c r="S12" s="85" t="s">
        <v>120</v>
      </c>
      <c r="T12" s="65">
        <v>33.9</v>
      </c>
      <c r="U12" s="65">
        <v>112</v>
      </c>
      <c r="V12" s="65">
        <f t="shared" si="1"/>
        <v>3796.8</v>
      </c>
      <c r="W12" s="65" t="s">
        <v>113</v>
      </c>
      <c r="X12" s="65" t="s">
        <v>114</v>
      </c>
      <c r="Y12" s="75"/>
    </row>
    <row r="13" ht="14.25" spans="1:25">
      <c r="A13" s="63">
        <v>9</v>
      </c>
      <c r="B13" s="66">
        <v>0.614583333333333</v>
      </c>
      <c r="C13" s="65" t="s">
        <v>144</v>
      </c>
      <c r="D13" s="65" t="s">
        <v>145</v>
      </c>
      <c r="E13" s="65" t="s">
        <v>145</v>
      </c>
      <c r="F13" s="65">
        <v>18854766899</v>
      </c>
      <c r="G13" s="65" t="s">
        <v>142</v>
      </c>
      <c r="H13" s="132" t="s">
        <v>146</v>
      </c>
      <c r="I13" s="65" t="s">
        <v>44</v>
      </c>
      <c r="J13" s="76" t="s">
        <v>119</v>
      </c>
      <c r="K13" s="65">
        <v>49.1</v>
      </c>
      <c r="L13" s="43">
        <v>15.37</v>
      </c>
      <c r="M13" s="65">
        <f t="shared" si="0"/>
        <v>33.73</v>
      </c>
      <c r="N13" s="75"/>
      <c r="O13" s="75"/>
      <c r="P13" s="75"/>
      <c r="Q13" s="75"/>
      <c r="R13" s="75"/>
      <c r="S13" s="85" t="s">
        <v>120</v>
      </c>
      <c r="T13" s="65">
        <v>33.6</v>
      </c>
      <c r="U13" s="65">
        <v>112</v>
      </c>
      <c r="V13" s="65">
        <f t="shared" si="1"/>
        <v>3763.2</v>
      </c>
      <c r="W13" s="65" t="s">
        <v>113</v>
      </c>
      <c r="X13" s="65" t="s">
        <v>114</v>
      </c>
      <c r="Y13" s="75"/>
    </row>
    <row r="14" ht="14.25" spans="1:25">
      <c r="A14" s="63">
        <v>10</v>
      </c>
      <c r="B14" s="66">
        <v>0.627777777777778</v>
      </c>
      <c r="C14" s="65" t="s">
        <v>147</v>
      </c>
      <c r="D14" s="65" t="s">
        <v>148</v>
      </c>
      <c r="E14" s="65" t="s">
        <v>148</v>
      </c>
      <c r="F14" s="65">
        <v>13953718268</v>
      </c>
      <c r="G14" s="65" t="s">
        <v>142</v>
      </c>
      <c r="H14" s="132" t="s">
        <v>149</v>
      </c>
      <c r="I14" s="65" t="s">
        <v>44</v>
      </c>
      <c r="J14" s="76" t="s">
        <v>119</v>
      </c>
      <c r="K14" s="65">
        <v>49.19</v>
      </c>
      <c r="L14" s="43">
        <v>15.87</v>
      </c>
      <c r="M14" s="65">
        <f t="shared" si="0"/>
        <v>33.32</v>
      </c>
      <c r="N14" s="75"/>
      <c r="O14" s="75"/>
      <c r="P14" s="75"/>
      <c r="Q14" s="75"/>
      <c r="R14" s="75"/>
      <c r="S14" s="85" t="s">
        <v>120</v>
      </c>
      <c r="T14" s="65">
        <v>33.2</v>
      </c>
      <c r="U14" s="65">
        <v>112</v>
      </c>
      <c r="V14" s="65">
        <f t="shared" si="1"/>
        <v>3718.4</v>
      </c>
      <c r="W14" s="65" t="s">
        <v>113</v>
      </c>
      <c r="X14" s="65" t="s">
        <v>114</v>
      </c>
      <c r="Y14" s="75"/>
    </row>
    <row r="15" ht="14.25" spans="1:25">
      <c r="A15" s="62">
        <v>11</v>
      </c>
      <c r="B15" s="66">
        <v>0.700694444444444</v>
      </c>
      <c r="C15" s="65" t="s">
        <v>150</v>
      </c>
      <c r="D15" s="65" t="s">
        <v>151</v>
      </c>
      <c r="E15" s="65" t="s">
        <v>152</v>
      </c>
      <c r="F15" s="65">
        <v>15265032423</v>
      </c>
      <c r="G15" s="65" t="s">
        <v>153</v>
      </c>
      <c r="H15" s="132" t="s">
        <v>154</v>
      </c>
      <c r="I15" s="65" t="s">
        <v>155</v>
      </c>
      <c r="J15" s="76"/>
      <c r="K15" s="65">
        <v>32.76</v>
      </c>
      <c r="L15" s="43">
        <v>14.79</v>
      </c>
      <c r="M15" s="65">
        <f t="shared" si="0"/>
        <v>17.97</v>
      </c>
      <c r="N15" s="75"/>
      <c r="O15" s="75"/>
      <c r="P15" s="75"/>
      <c r="Q15" s="75"/>
      <c r="R15" s="75"/>
      <c r="S15" s="85"/>
      <c r="T15" s="65">
        <v>17.97</v>
      </c>
      <c r="U15" s="65">
        <v>1900</v>
      </c>
      <c r="V15" s="65">
        <f t="shared" si="1"/>
        <v>34143</v>
      </c>
      <c r="W15" s="65" t="s">
        <v>113</v>
      </c>
      <c r="X15" s="65" t="s">
        <v>114</v>
      </c>
      <c r="Y15" s="75"/>
    </row>
    <row r="16" ht="14.25" spans="1:25">
      <c r="A16" s="62">
        <v>12</v>
      </c>
      <c r="B16" s="66">
        <v>0.7375</v>
      </c>
      <c r="C16" s="65" t="s">
        <v>156</v>
      </c>
      <c r="D16" s="65" t="s">
        <v>157</v>
      </c>
      <c r="E16" s="65" t="s">
        <v>157</v>
      </c>
      <c r="F16" s="65">
        <v>15106733525</v>
      </c>
      <c r="G16" s="65" t="s">
        <v>142</v>
      </c>
      <c r="H16" s="132" t="s">
        <v>158</v>
      </c>
      <c r="I16" s="65" t="s">
        <v>44</v>
      </c>
      <c r="J16" s="76" t="s">
        <v>119</v>
      </c>
      <c r="K16" s="65">
        <v>48.69</v>
      </c>
      <c r="L16" s="43">
        <v>15.68</v>
      </c>
      <c r="M16" s="65">
        <f t="shared" si="0"/>
        <v>33.01</v>
      </c>
      <c r="N16" s="75"/>
      <c r="O16" s="75"/>
      <c r="P16" s="75"/>
      <c r="Q16" s="75"/>
      <c r="R16" s="75"/>
      <c r="S16" s="85" t="s">
        <v>120</v>
      </c>
      <c r="T16" s="65">
        <v>32.9</v>
      </c>
      <c r="U16" s="65">
        <v>112</v>
      </c>
      <c r="V16" s="65">
        <f t="shared" si="1"/>
        <v>3684.8</v>
      </c>
      <c r="W16" s="65" t="s">
        <v>113</v>
      </c>
      <c r="X16" s="65" t="s">
        <v>114</v>
      </c>
      <c r="Y16" s="75"/>
    </row>
    <row r="17" ht="14.25" spans="1:25">
      <c r="A17" s="63">
        <v>13</v>
      </c>
      <c r="B17" s="66">
        <v>0.738888888888889</v>
      </c>
      <c r="C17" s="65" t="s">
        <v>159</v>
      </c>
      <c r="D17" s="65" t="s">
        <v>160</v>
      </c>
      <c r="E17" s="65" t="s">
        <v>160</v>
      </c>
      <c r="F17" s="65">
        <v>13153776227</v>
      </c>
      <c r="G17" s="65" t="s">
        <v>142</v>
      </c>
      <c r="H17" s="132" t="s">
        <v>161</v>
      </c>
      <c r="I17" s="65" t="s">
        <v>44</v>
      </c>
      <c r="J17" s="76" t="s">
        <v>119</v>
      </c>
      <c r="K17" s="65">
        <v>46.4</v>
      </c>
      <c r="L17" s="43">
        <v>15.1</v>
      </c>
      <c r="M17" s="65">
        <f t="shared" si="0"/>
        <v>31.3</v>
      </c>
      <c r="N17" s="75"/>
      <c r="O17" s="75"/>
      <c r="P17" s="75"/>
      <c r="Q17" s="75"/>
      <c r="R17" s="75"/>
      <c r="S17" s="85" t="s">
        <v>120</v>
      </c>
      <c r="T17" s="65">
        <v>31.2</v>
      </c>
      <c r="U17" s="65">
        <v>112</v>
      </c>
      <c r="V17" s="65">
        <f t="shared" si="1"/>
        <v>3494.4</v>
      </c>
      <c r="W17" s="65" t="s">
        <v>113</v>
      </c>
      <c r="X17" s="65" t="s">
        <v>114</v>
      </c>
      <c r="Y17" s="75"/>
    </row>
    <row r="18" ht="14.25" spans="1:25">
      <c r="A18" s="63">
        <v>14</v>
      </c>
      <c r="B18" s="66">
        <v>0.770833333333333</v>
      </c>
      <c r="C18" s="65" t="s">
        <v>162</v>
      </c>
      <c r="D18" s="65" t="s">
        <v>163</v>
      </c>
      <c r="E18" s="65" t="s">
        <v>164</v>
      </c>
      <c r="F18" s="65">
        <v>15053798399</v>
      </c>
      <c r="G18" s="65" t="s">
        <v>165</v>
      </c>
      <c r="H18" s="132" t="s">
        <v>166</v>
      </c>
      <c r="I18" s="65" t="s">
        <v>167</v>
      </c>
      <c r="J18" s="76"/>
      <c r="K18" s="65">
        <v>73.17</v>
      </c>
      <c r="L18" s="43">
        <v>17.32</v>
      </c>
      <c r="M18" s="65">
        <f t="shared" si="0"/>
        <v>55.85</v>
      </c>
      <c r="N18" s="75"/>
      <c r="O18" s="75"/>
      <c r="P18" s="75"/>
      <c r="Q18" s="75"/>
      <c r="R18" s="75"/>
      <c r="S18" s="86">
        <v>0.003</v>
      </c>
      <c r="T18" s="65">
        <v>55.68</v>
      </c>
      <c r="U18" s="65">
        <v>400</v>
      </c>
      <c r="V18" s="65">
        <f t="shared" si="1"/>
        <v>22272</v>
      </c>
      <c r="W18" s="65" t="s">
        <v>113</v>
      </c>
      <c r="X18" s="65" t="s">
        <v>114</v>
      </c>
      <c r="Y18" s="75"/>
    </row>
    <row r="19" ht="14.25" spans="1:25">
      <c r="A19" s="67">
        <v>15</v>
      </c>
      <c r="B19" s="68">
        <v>0.783333333333333</v>
      </c>
      <c r="C19" s="65" t="s">
        <v>130</v>
      </c>
      <c r="D19" s="65" t="s">
        <v>131</v>
      </c>
      <c r="E19" s="65" t="s">
        <v>131</v>
      </c>
      <c r="F19" s="65">
        <v>18369073189</v>
      </c>
      <c r="G19" s="65" t="s">
        <v>132</v>
      </c>
      <c r="H19" s="132" t="s">
        <v>168</v>
      </c>
      <c r="I19" s="65" t="s">
        <v>44</v>
      </c>
      <c r="J19" s="76" t="s">
        <v>119</v>
      </c>
      <c r="K19" s="69">
        <v>48.11</v>
      </c>
      <c r="L19" s="77">
        <v>15.57</v>
      </c>
      <c r="M19" s="69">
        <f t="shared" si="0"/>
        <v>32.54</v>
      </c>
      <c r="N19" s="78"/>
      <c r="O19" s="78"/>
      <c r="P19" s="78"/>
      <c r="Q19" s="78"/>
      <c r="R19" s="78"/>
      <c r="S19" s="85" t="s">
        <v>120</v>
      </c>
      <c r="T19" s="69">
        <v>32.4</v>
      </c>
      <c r="U19" s="65">
        <v>112</v>
      </c>
      <c r="V19" s="69">
        <f t="shared" si="1"/>
        <v>3628.8</v>
      </c>
      <c r="W19" s="69" t="s">
        <v>113</v>
      </c>
      <c r="X19" s="69" t="s">
        <v>114</v>
      </c>
      <c r="Y19" s="78"/>
    </row>
    <row r="20" ht="14.25" spans="1:25">
      <c r="A20" s="63">
        <v>16</v>
      </c>
      <c r="B20" s="66">
        <v>0.788194444444444</v>
      </c>
      <c r="C20" s="65" t="s">
        <v>134</v>
      </c>
      <c r="D20" s="65" t="s">
        <v>135</v>
      </c>
      <c r="E20" s="65" t="s">
        <v>135</v>
      </c>
      <c r="F20" s="65">
        <v>18253055338</v>
      </c>
      <c r="G20" s="65" t="s">
        <v>132</v>
      </c>
      <c r="H20" s="132" t="s">
        <v>169</v>
      </c>
      <c r="I20" s="65" t="s">
        <v>44</v>
      </c>
      <c r="J20" s="76" t="s">
        <v>119</v>
      </c>
      <c r="K20" s="65">
        <v>49.28</v>
      </c>
      <c r="L20" s="43">
        <v>16.48</v>
      </c>
      <c r="M20" s="65">
        <f t="shared" si="0"/>
        <v>32.8</v>
      </c>
      <c r="N20" s="75"/>
      <c r="O20" s="75"/>
      <c r="P20" s="75"/>
      <c r="Q20" s="75"/>
      <c r="R20" s="75"/>
      <c r="S20" s="85" t="s">
        <v>120</v>
      </c>
      <c r="T20" s="65">
        <v>32.7</v>
      </c>
      <c r="U20" s="65">
        <v>112</v>
      </c>
      <c r="V20" s="65">
        <f t="shared" si="1"/>
        <v>3662.4</v>
      </c>
      <c r="W20" s="65" t="s">
        <v>113</v>
      </c>
      <c r="X20" s="65" t="s">
        <v>114</v>
      </c>
      <c r="Y20" s="75"/>
    </row>
    <row r="21" ht="14.25" spans="1:25">
      <c r="A21" s="62">
        <v>17</v>
      </c>
      <c r="B21" s="66">
        <v>0.802777777777778</v>
      </c>
      <c r="C21" s="65" t="s">
        <v>170</v>
      </c>
      <c r="D21" s="65" t="s">
        <v>171</v>
      </c>
      <c r="E21" s="65" t="s">
        <v>171</v>
      </c>
      <c r="F21" s="65">
        <v>13396217663</v>
      </c>
      <c r="G21" s="65" t="s">
        <v>142</v>
      </c>
      <c r="H21" s="132" t="s">
        <v>172</v>
      </c>
      <c r="I21" s="65" t="s">
        <v>44</v>
      </c>
      <c r="J21" s="76" t="s">
        <v>119</v>
      </c>
      <c r="K21" s="65">
        <v>46.59</v>
      </c>
      <c r="L21" s="43">
        <v>15.8</v>
      </c>
      <c r="M21" s="65">
        <f t="shared" si="0"/>
        <v>30.79</v>
      </c>
      <c r="N21" s="75"/>
      <c r="O21" s="75"/>
      <c r="P21" s="75"/>
      <c r="Q21" s="75"/>
      <c r="R21" s="75"/>
      <c r="S21" s="85" t="s">
        <v>120</v>
      </c>
      <c r="T21" s="65">
        <v>30.6</v>
      </c>
      <c r="U21" s="65">
        <v>112</v>
      </c>
      <c r="V21" s="65">
        <f t="shared" si="1"/>
        <v>3427.2</v>
      </c>
      <c r="W21" s="65" t="s">
        <v>113</v>
      </c>
      <c r="X21" s="65" t="s">
        <v>114</v>
      </c>
      <c r="Y21" s="75"/>
    </row>
    <row r="22" ht="14.25" spans="1:25">
      <c r="A22" s="62">
        <v>18</v>
      </c>
      <c r="B22" s="66">
        <v>0.810416666666667</v>
      </c>
      <c r="C22" s="65" t="s">
        <v>173</v>
      </c>
      <c r="D22" s="65" t="s">
        <v>174</v>
      </c>
      <c r="E22" s="65" t="s">
        <v>175</v>
      </c>
      <c r="F22" s="65">
        <v>15163067690</v>
      </c>
      <c r="G22" s="65" t="s">
        <v>117</v>
      </c>
      <c r="H22" s="132" t="s">
        <v>176</v>
      </c>
      <c r="I22" s="65" t="s">
        <v>177</v>
      </c>
      <c r="J22" s="76" t="s">
        <v>178</v>
      </c>
      <c r="K22" s="65">
        <v>48.76</v>
      </c>
      <c r="L22" s="43">
        <v>16.52</v>
      </c>
      <c r="M22" s="65">
        <f t="shared" si="0"/>
        <v>32.24</v>
      </c>
      <c r="N22" s="75"/>
      <c r="O22" s="75"/>
      <c r="P22" s="75"/>
      <c r="Q22" s="75"/>
      <c r="R22" s="75"/>
      <c r="S22" s="85" t="s">
        <v>120</v>
      </c>
      <c r="T22" s="65">
        <v>32.1</v>
      </c>
      <c r="U22" s="65">
        <v>139</v>
      </c>
      <c r="V22" s="65">
        <f t="shared" si="1"/>
        <v>4461.9</v>
      </c>
      <c r="W22" s="65" t="s">
        <v>113</v>
      </c>
      <c r="X22" s="65" t="s">
        <v>114</v>
      </c>
      <c r="Y22" s="75"/>
    </row>
    <row r="23" ht="14.25" spans="1:25">
      <c r="A23" s="63">
        <v>19</v>
      </c>
      <c r="B23" s="66">
        <v>0.8125</v>
      </c>
      <c r="C23" s="69" t="s">
        <v>179</v>
      </c>
      <c r="D23" s="69" t="s">
        <v>174</v>
      </c>
      <c r="E23" s="69" t="s">
        <v>180</v>
      </c>
      <c r="F23" s="69">
        <v>18366064567</v>
      </c>
      <c r="G23" s="69" t="s">
        <v>117</v>
      </c>
      <c r="H23" s="132" t="s">
        <v>181</v>
      </c>
      <c r="I23" s="65" t="s">
        <v>177</v>
      </c>
      <c r="J23" s="76" t="s">
        <v>178</v>
      </c>
      <c r="K23" s="65">
        <v>48.69</v>
      </c>
      <c r="L23" s="46">
        <v>16.32</v>
      </c>
      <c r="M23" s="65">
        <f t="shared" si="0"/>
        <v>32.37</v>
      </c>
      <c r="N23" s="75"/>
      <c r="O23" s="75"/>
      <c r="P23" s="75"/>
      <c r="Q23" s="75"/>
      <c r="R23" s="75"/>
      <c r="S23" s="85" t="s">
        <v>120</v>
      </c>
      <c r="T23" s="65">
        <v>32.2</v>
      </c>
      <c r="U23" s="65">
        <v>139</v>
      </c>
      <c r="V23" s="65">
        <f t="shared" si="1"/>
        <v>4475.8</v>
      </c>
      <c r="W23" s="65" t="s">
        <v>113</v>
      </c>
      <c r="X23" s="65" t="s">
        <v>114</v>
      </c>
      <c r="Y23" s="75"/>
    </row>
    <row r="24" ht="14.25" spans="1:25">
      <c r="A24" s="63">
        <v>20</v>
      </c>
      <c r="B24" s="66">
        <v>0.814583333333333</v>
      </c>
      <c r="C24" s="65" t="s">
        <v>182</v>
      </c>
      <c r="D24" s="65" t="s">
        <v>174</v>
      </c>
      <c r="E24" s="65" t="s">
        <v>183</v>
      </c>
      <c r="F24" s="65">
        <v>18888394556</v>
      </c>
      <c r="G24" s="65" t="s">
        <v>117</v>
      </c>
      <c r="H24" s="132" t="s">
        <v>184</v>
      </c>
      <c r="I24" s="65" t="s">
        <v>177</v>
      </c>
      <c r="J24" s="76" t="s">
        <v>178</v>
      </c>
      <c r="K24" s="65">
        <v>48.86</v>
      </c>
      <c r="L24" s="46">
        <v>16.4</v>
      </c>
      <c r="M24" s="65">
        <f t="shared" si="0"/>
        <v>32.46</v>
      </c>
      <c r="N24" s="75"/>
      <c r="O24" s="75"/>
      <c r="P24" s="75"/>
      <c r="Q24" s="75"/>
      <c r="R24" s="75"/>
      <c r="S24" s="85" t="s">
        <v>120</v>
      </c>
      <c r="T24" s="65">
        <v>32.3</v>
      </c>
      <c r="U24" s="65">
        <v>139</v>
      </c>
      <c r="V24" s="65">
        <f t="shared" si="1"/>
        <v>4489.7</v>
      </c>
      <c r="W24" s="65" t="s">
        <v>113</v>
      </c>
      <c r="X24" s="65" t="s">
        <v>114</v>
      </c>
      <c r="Y24" s="75"/>
    </row>
    <row r="25" ht="14.25" spans="1:25">
      <c r="A25" s="63">
        <v>21</v>
      </c>
      <c r="B25" s="66">
        <v>0.815972222222222</v>
      </c>
      <c r="C25" s="65" t="s">
        <v>185</v>
      </c>
      <c r="D25" s="65" t="s">
        <v>174</v>
      </c>
      <c r="E25" s="65" t="s">
        <v>186</v>
      </c>
      <c r="F25" s="65">
        <v>18865013337</v>
      </c>
      <c r="G25" s="65" t="s">
        <v>117</v>
      </c>
      <c r="H25" s="132" t="s">
        <v>187</v>
      </c>
      <c r="I25" s="65" t="s">
        <v>177</v>
      </c>
      <c r="J25" s="76" t="s">
        <v>178</v>
      </c>
      <c r="K25" s="65">
        <v>48.93</v>
      </c>
      <c r="L25" s="46">
        <v>16.49</v>
      </c>
      <c r="M25" s="65">
        <f t="shared" si="0"/>
        <v>32.44</v>
      </c>
      <c r="N25" s="75"/>
      <c r="O25" s="75"/>
      <c r="P25" s="75"/>
      <c r="Q25" s="75"/>
      <c r="R25" s="75"/>
      <c r="S25" s="85" t="s">
        <v>120</v>
      </c>
      <c r="T25" s="65">
        <v>32.3</v>
      </c>
      <c r="U25" s="65">
        <v>139</v>
      </c>
      <c r="V25" s="65">
        <f t="shared" si="1"/>
        <v>4489.7</v>
      </c>
      <c r="W25" s="65" t="s">
        <v>113</v>
      </c>
      <c r="X25" s="65" t="s">
        <v>114</v>
      </c>
      <c r="Y25" s="75"/>
    </row>
    <row r="26" ht="14.25" spans="1:25">
      <c r="A26" s="63">
        <v>22</v>
      </c>
      <c r="B26" s="66">
        <v>0.820138888888889</v>
      </c>
      <c r="C26" s="65" t="s">
        <v>188</v>
      </c>
      <c r="D26" s="65" t="s">
        <v>189</v>
      </c>
      <c r="E26" s="65" t="s">
        <v>190</v>
      </c>
      <c r="F26" s="65">
        <v>17753053019</v>
      </c>
      <c r="G26" s="65" t="s">
        <v>191</v>
      </c>
      <c r="H26" s="132" t="s">
        <v>192</v>
      </c>
      <c r="I26" s="65" t="s">
        <v>193</v>
      </c>
      <c r="J26" s="79" t="s">
        <v>194</v>
      </c>
      <c r="K26" s="65">
        <v>88.04</v>
      </c>
      <c r="L26" s="46">
        <v>24.79</v>
      </c>
      <c r="M26" s="65">
        <f t="shared" si="0"/>
        <v>63.25</v>
      </c>
      <c r="N26" s="75"/>
      <c r="O26" s="75"/>
      <c r="P26" s="75"/>
      <c r="Q26" s="75"/>
      <c r="R26" s="75"/>
      <c r="S26" s="86">
        <v>0.003</v>
      </c>
      <c r="T26" s="65">
        <v>63.06</v>
      </c>
      <c r="U26" s="65">
        <v>575</v>
      </c>
      <c r="V26" s="65">
        <f t="shared" si="1"/>
        <v>36259.5</v>
      </c>
      <c r="W26" s="65" t="s">
        <v>113</v>
      </c>
      <c r="X26" s="65" t="s">
        <v>114</v>
      </c>
      <c r="Y26" s="75"/>
    </row>
    <row r="27" ht="14.25" spans="1:25">
      <c r="A27" s="63">
        <v>23</v>
      </c>
      <c r="B27" s="66">
        <v>0.822916666666667</v>
      </c>
      <c r="C27" s="65" t="s">
        <v>195</v>
      </c>
      <c r="D27" s="65" t="s">
        <v>189</v>
      </c>
      <c r="E27" s="65" t="s">
        <v>196</v>
      </c>
      <c r="F27" s="65">
        <v>17753053012</v>
      </c>
      <c r="G27" s="65" t="s">
        <v>191</v>
      </c>
      <c r="H27" s="132" t="s">
        <v>197</v>
      </c>
      <c r="I27" s="65" t="s">
        <v>193</v>
      </c>
      <c r="J27" s="79" t="s">
        <v>194</v>
      </c>
      <c r="K27" s="65">
        <v>96.52</v>
      </c>
      <c r="L27" s="46">
        <v>26.05</v>
      </c>
      <c r="M27" s="65">
        <f t="shared" si="0"/>
        <v>70.47</v>
      </c>
      <c r="N27" s="75"/>
      <c r="O27" s="75"/>
      <c r="P27" s="75"/>
      <c r="Q27" s="75"/>
      <c r="R27" s="75"/>
      <c r="S27" s="86">
        <v>0.003</v>
      </c>
      <c r="T27" s="65">
        <v>70.25</v>
      </c>
      <c r="U27" s="65">
        <v>575</v>
      </c>
      <c r="V27" s="65">
        <f t="shared" si="1"/>
        <v>40393.75</v>
      </c>
      <c r="W27" s="65" t="s">
        <v>113</v>
      </c>
      <c r="X27" s="65" t="s">
        <v>114</v>
      </c>
      <c r="Y27" s="75"/>
    </row>
    <row r="28" ht="14.25" spans="1:25">
      <c r="A28" s="63">
        <v>24</v>
      </c>
      <c r="B28" s="66">
        <v>0.838194444444444</v>
      </c>
      <c r="C28" s="65" t="s">
        <v>198</v>
      </c>
      <c r="D28" s="65" t="s">
        <v>199</v>
      </c>
      <c r="E28" s="65" t="s">
        <v>199</v>
      </c>
      <c r="F28" s="65">
        <v>15965695489</v>
      </c>
      <c r="G28" s="65" t="s">
        <v>117</v>
      </c>
      <c r="H28" s="132" t="s">
        <v>200</v>
      </c>
      <c r="I28" s="65" t="s">
        <v>177</v>
      </c>
      <c r="J28" s="76" t="s">
        <v>178</v>
      </c>
      <c r="K28" s="65">
        <v>48.46</v>
      </c>
      <c r="L28" s="46">
        <v>16.42</v>
      </c>
      <c r="M28" s="65">
        <f t="shared" si="0"/>
        <v>32.04</v>
      </c>
      <c r="N28" s="75"/>
      <c r="O28" s="75"/>
      <c r="P28" s="75"/>
      <c r="Q28" s="75"/>
      <c r="R28" s="75"/>
      <c r="S28" s="85" t="s">
        <v>120</v>
      </c>
      <c r="T28" s="65">
        <v>31.9</v>
      </c>
      <c r="U28" s="65">
        <v>139</v>
      </c>
      <c r="V28" s="65">
        <f t="shared" si="1"/>
        <v>4434.1</v>
      </c>
      <c r="W28" s="65" t="s">
        <v>113</v>
      </c>
      <c r="X28" s="65" t="s">
        <v>114</v>
      </c>
      <c r="Y28" s="75"/>
    </row>
    <row r="29" ht="14.25" spans="1:25">
      <c r="A29" s="63">
        <v>25</v>
      </c>
      <c r="B29" s="66">
        <v>0.840277777777778</v>
      </c>
      <c r="C29" s="65" t="s">
        <v>137</v>
      </c>
      <c r="D29" s="65" t="s">
        <v>138</v>
      </c>
      <c r="E29" s="65" t="s">
        <v>138</v>
      </c>
      <c r="F29" s="65">
        <v>15153785444</v>
      </c>
      <c r="G29" s="65" t="s">
        <v>117</v>
      </c>
      <c r="H29" s="132" t="s">
        <v>201</v>
      </c>
      <c r="I29" s="65" t="s">
        <v>44</v>
      </c>
      <c r="J29" s="76" t="s">
        <v>119</v>
      </c>
      <c r="K29" s="65">
        <v>32.22</v>
      </c>
      <c r="L29" s="46">
        <v>9.25</v>
      </c>
      <c r="M29" s="65">
        <f t="shared" si="0"/>
        <v>22.97</v>
      </c>
      <c r="N29" s="75"/>
      <c r="O29" s="75"/>
      <c r="P29" s="75"/>
      <c r="Q29" s="75"/>
      <c r="R29" s="75"/>
      <c r="S29" s="85" t="s">
        <v>120</v>
      </c>
      <c r="T29" s="65">
        <v>22.8</v>
      </c>
      <c r="U29" s="65">
        <v>112</v>
      </c>
      <c r="V29" s="65">
        <f t="shared" si="1"/>
        <v>2553.6</v>
      </c>
      <c r="W29" s="65" t="s">
        <v>113</v>
      </c>
      <c r="X29" s="65" t="s">
        <v>114</v>
      </c>
      <c r="Y29" s="75"/>
    </row>
    <row r="30" ht="14.25" spans="1:25">
      <c r="A30" s="62">
        <v>26</v>
      </c>
      <c r="B30" s="66">
        <v>0.841666666666667</v>
      </c>
      <c r="C30" s="65" t="s">
        <v>202</v>
      </c>
      <c r="D30" s="65" t="s">
        <v>174</v>
      </c>
      <c r="E30" s="65" t="s">
        <v>203</v>
      </c>
      <c r="F30" s="65">
        <v>15753912899</v>
      </c>
      <c r="G30" s="65" t="s">
        <v>117</v>
      </c>
      <c r="H30" s="132" t="s">
        <v>204</v>
      </c>
      <c r="I30" s="65" t="s">
        <v>177</v>
      </c>
      <c r="J30" s="76" t="s">
        <v>178</v>
      </c>
      <c r="K30" s="65">
        <v>48.69</v>
      </c>
      <c r="L30" s="46">
        <v>16.37</v>
      </c>
      <c r="M30" s="65">
        <f t="shared" si="0"/>
        <v>32.32</v>
      </c>
      <c r="N30" s="75"/>
      <c r="O30" s="75"/>
      <c r="P30" s="75"/>
      <c r="Q30" s="75"/>
      <c r="R30" s="75"/>
      <c r="S30" s="85" t="s">
        <v>120</v>
      </c>
      <c r="T30" s="65">
        <v>32.2</v>
      </c>
      <c r="U30" s="65">
        <v>139</v>
      </c>
      <c r="V30" s="65">
        <f t="shared" si="1"/>
        <v>4475.8</v>
      </c>
      <c r="W30" s="65" t="s">
        <v>113</v>
      </c>
      <c r="X30" s="65" t="s">
        <v>114</v>
      </c>
      <c r="Y30" s="75"/>
    </row>
    <row r="31" ht="14.25" spans="1:25">
      <c r="A31" s="62">
        <v>27</v>
      </c>
      <c r="B31" s="66">
        <v>0.84375</v>
      </c>
      <c r="C31" s="65" t="s">
        <v>205</v>
      </c>
      <c r="D31" s="65" t="s">
        <v>206</v>
      </c>
      <c r="E31" s="65" t="s">
        <v>206</v>
      </c>
      <c r="F31" s="65">
        <v>18605309508</v>
      </c>
      <c r="G31" s="65" t="s">
        <v>117</v>
      </c>
      <c r="H31" s="132" t="s">
        <v>207</v>
      </c>
      <c r="I31" s="65" t="s">
        <v>177</v>
      </c>
      <c r="J31" s="76" t="s">
        <v>178</v>
      </c>
      <c r="K31" s="65">
        <v>48.76</v>
      </c>
      <c r="L31" s="46">
        <v>16.26</v>
      </c>
      <c r="M31" s="65">
        <f t="shared" si="0"/>
        <v>32.5</v>
      </c>
      <c r="N31" s="75"/>
      <c r="O31" s="75"/>
      <c r="P31" s="75"/>
      <c r="Q31" s="75"/>
      <c r="R31" s="75"/>
      <c r="S31" s="85" t="s">
        <v>120</v>
      </c>
      <c r="T31" s="65">
        <v>32.4</v>
      </c>
      <c r="U31" s="65">
        <v>139</v>
      </c>
      <c r="V31" s="65">
        <f t="shared" si="1"/>
        <v>4503.6</v>
      </c>
      <c r="W31" s="65" t="s">
        <v>113</v>
      </c>
      <c r="X31" s="65" t="s">
        <v>114</v>
      </c>
      <c r="Y31" s="75"/>
    </row>
    <row r="32" ht="14.25" spans="1:25">
      <c r="A32" s="46"/>
      <c r="B32" s="70"/>
      <c r="C32" s="40"/>
      <c r="D32" s="48"/>
      <c r="E32" s="48"/>
      <c r="F32" s="48"/>
      <c r="G32" s="48"/>
      <c r="H32" s="48"/>
      <c r="I32" s="48"/>
      <c r="J32" s="48"/>
      <c r="K32" s="48"/>
      <c r="L32" s="46"/>
      <c r="M32" s="65"/>
      <c r="N32" s="48"/>
      <c r="O32" s="48"/>
      <c r="P32" s="48"/>
      <c r="Q32" s="48"/>
      <c r="R32" s="48"/>
      <c r="S32" s="48"/>
      <c r="T32" s="48">
        <v>0</v>
      </c>
      <c r="U32" s="48"/>
      <c r="V32" s="46">
        <f>SUM(V5:V31)</f>
        <v>213275.65</v>
      </c>
      <c r="W32" s="48"/>
      <c r="X32" s="48"/>
      <c r="Y32" s="48"/>
    </row>
    <row r="33" ht="14.25" spans="1:21">
      <c r="A33" s="38"/>
      <c r="B33" s="38" t="s">
        <v>208</v>
      </c>
      <c r="C33" s="71"/>
      <c r="D33" s="71"/>
      <c r="E33" s="71"/>
      <c r="F33" s="71"/>
      <c r="G33" s="71"/>
      <c r="H33" s="71"/>
      <c r="I33" s="71"/>
      <c r="J33" s="71"/>
      <c r="K33" s="71"/>
      <c r="L33" s="80"/>
      <c r="M33" s="81"/>
      <c r="N33" s="82"/>
      <c r="O33" s="71"/>
      <c r="P33" s="71"/>
      <c r="Q33" s="71"/>
      <c r="R33" s="71"/>
      <c r="S33" s="71"/>
      <c r="T33" s="71"/>
      <c r="U33" s="71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A1" sqref="A1:Y19"/>
    </sheetView>
  </sheetViews>
  <sheetFormatPr defaultColWidth="9" defaultRowHeight="13.5"/>
  <cols>
    <col min="6" max="6" width="12.625" customWidth="1"/>
  </cols>
  <sheetData>
    <row r="1" ht="51" customHeight="1" spans="1:25">
      <c r="A1" s="37" t="s">
        <v>209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ht="14.25" spans="1:22">
      <c r="A2" s="38"/>
      <c r="B2" s="39" t="s">
        <v>210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5">
      <c r="A3" s="40" t="s">
        <v>2</v>
      </c>
      <c r="B3" s="40" t="s">
        <v>3</v>
      </c>
      <c r="C3" s="40" t="s">
        <v>4</v>
      </c>
      <c r="D3" s="40"/>
      <c r="E3" s="40"/>
      <c r="F3" s="40"/>
      <c r="G3" s="40"/>
      <c r="H3" s="41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52"/>
      <c r="T3" s="40" t="s">
        <v>6</v>
      </c>
      <c r="U3" s="40"/>
      <c r="V3" s="40"/>
      <c r="W3" s="40" t="s">
        <v>7</v>
      </c>
      <c r="X3" s="53" t="s">
        <v>8</v>
      </c>
      <c r="Y3" s="40" t="s">
        <v>9</v>
      </c>
    </row>
    <row r="4" ht="27" spans="1:25">
      <c r="A4" s="40"/>
      <c r="B4" s="40" t="s">
        <v>10</v>
      </c>
      <c r="C4" s="40" t="s">
        <v>11</v>
      </c>
      <c r="D4" s="42" t="s">
        <v>12</v>
      </c>
      <c r="E4" s="40" t="s">
        <v>13</v>
      </c>
      <c r="F4" s="40" t="s">
        <v>14</v>
      </c>
      <c r="G4" s="40" t="s">
        <v>15</v>
      </c>
      <c r="H4" s="40" t="s">
        <v>16</v>
      </c>
      <c r="I4" s="40" t="s">
        <v>17</v>
      </c>
      <c r="J4" s="40" t="s">
        <v>18</v>
      </c>
      <c r="K4" s="40" t="s">
        <v>19</v>
      </c>
      <c r="L4" s="40" t="s">
        <v>20</v>
      </c>
      <c r="M4" s="40" t="s">
        <v>21</v>
      </c>
      <c r="N4" s="40" t="s">
        <v>22</v>
      </c>
      <c r="O4" s="40" t="s">
        <v>211</v>
      </c>
      <c r="P4" s="40" t="s">
        <v>24</v>
      </c>
      <c r="Q4" s="40" t="s">
        <v>104</v>
      </c>
      <c r="R4" s="40" t="s">
        <v>105</v>
      </c>
      <c r="S4" s="40" t="s">
        <v>27</v>
      </c>
      <c r="T4" s="40" t="s">
        <v>28</v>
      </c>
      <c r="U4" s="40" t="s">
        <v>106</v>
      </c>
      <c r="V4" s="40" t="s">
        <v>107</v>
      </c>
      <c r="W4" s="40"/>
      <c r="X4" s="54"/>
      <c r="Y4" s="40"/>
    </row>
    <row r="5" spans="1:25">
      <c r="A5" s="43">
        <v>1</v>
      </c>
      <c r="B5" s="44">
        <v>0.08125</v>
      </c>
      <c r="C5" s="45" t="s">
        <v>212</v>
      </c>
      <c r="D5" s="46" t="s">
        <v>213</v>
      </c>
      <c r="E5" s="46" t="s">
        <v>214</v>
      </c>
      <c r="F5" s="46">
        <v>17712245699</v>
      </c>
      <c r="G5" s="46" t="s">
        <v>213</v>
      </c>
      <c r="H5" s="43">
        <v>5002</v>
      </c>
      <c r="I5" s="46" t="s">
        <v>215</v>
      </c>
      <c r="J5" s="50"/>
      <c r="K5" s="43">
        <v>61.72</v>
      </c>
      <c r="L5" s="43">
        <v>17.6</v>
      </c>
      <c r="M5" s="43">
        <v>44.12</v>
      </c>
      <c r="N5" s="43"/>
      <c r="O5" s="46">
        <v>4.5</v>
      </c>
      <c r="P5" s="43"/>
      <c r="Q5" s="43" t="s">
        <v>216</v>
      </c>
      <c r="R5" s="55"/>
      <c r="S5" s="43">
        <v>3.12</v>
      </c>
      <c r="T5" s="43">
        <v>41</v>
      </c>
      <c r="U5" s="46">
        <v>75</v>
      </c>
      <c r="V5" s="43"/>
      <c r="W5" s="46" t="s">
        <v>217</v>
      </c>
      <c r="X5" s="46" t="s">
        <v>218</v>
      </c>
      <c r="Y5" s="43"/>
    </row>
    <row r="6" spans="1:25">
      <c r="A6" s="43">
        <v>2</v>
      </c>
      <c r="B6" s="44">
        <v>0.0819444444444444</v>
      </c>
      <c r="C6" s="45" t="s">
        <v>219</v>
      </c>
      <c r="D6" s="46" t="s">
        <v>213</v>
      </c>
      <c r="E6" s="46" t="s">
        <v>220</v>
      </c>
      <c r="F6" s="46">
        <v>13961363511</v>
      </c>
      <c r="G6" s="46" t="s">
        <v>213</v>
      </c>
      <c r="H6" s="43">
        <v>5003</v>
      </c>
      <c r="I6" s="46" t="s">
        <v>215</v>
      </c>
      <c r="J6" s="50"/>
      <c r="K6" s="43">
        <v>81.04</v>
      </c>
      <c r="L6" s="43">
        <v>23.44</v>
      </c>
      <c r="M6" s="43">
        <v>57.6</v>
      </c>
      <c r="N6" s="43"/>
      <c r="O6" s="46">
        <v>4.5</v>
      </c>
      <c r="P6" s="43"/>
      <c r="Q6" s="43" t="s">
        <v>216</v>
      </c>
      <c r="R6" s="55"/>
      <c r="S6" s="43">
        <v>3.6</v>
      </c>
      <c r="T6" s="43">
        <v>54</v>
      </c>
      <c r="U6" s="46">
        <v>75</v>
      </c>
      <c r="V6" s="43"/>
      <c r="W6" s="46" t="s">
        <v>217</v>
      </c>
      <c r="X6" s="46" t="s">
        <v>218</v>
      </c>
      <c r="Y6" s="43"/>
    </row>
    <row r="7" spans="1:25">
      <c r="A7" s="46">
        <v>3</v>
      </c>
      <c r="B7" s="47">
        <v>0.0826388888888889</v>
      </c>
      <c r="C7" s="45" t="s">
        <v>221</v>
      </c>
      <c r="D7" s="46" t="s">
        <v>213</v>
      </c>
      <c r="E7" s="46" t="s">
        <v>222</v>
      </c>
      <c r="F7" s="46">
        <v>15380297828</v>
      </c>
      <c r="G7" s="46" t="s">
        <v>213</v>
      </c>
      <c r="H7" s="43">
        <v>5004</v>
      </c>
      <c r="I7" s="46" t="s">
        <v>215</v>
      </c>
      <c r="J7" s="50"/>
      <c r="K7" s="46">
        <v>84.7</v>
      </c>
      <c r="L7" s="46">
        <v>23.34</v>
      </c>
      <c r="M7" s="46">
        <v>61.36</v>
      </c>
      <c r="N7" s="46"/>
      <c r="O7" s="46">
        <v>4.5</v>
      </c>
      <c r="P7" s="46"/>
      <c r="Q7" s="46" t="s">
        <v>216</v>
      </c>
      <c r="R7" s="55"/>
      <c r="S7" s="46">
        <v>4.36</v>
      </c>
      <c r="T7" s="46">
        <v>57</v>
      </c>
      <c r="U7" s="46">
        <v>75</v>
      </c>
      <c r="V7" s="46"/>
      <c r="W7" s="46" t="s">
        <v>217</v>
      </c>
      <c r="X7" s="46" t="s">
        <v>218</v>
      </c>
      <c r="Y7" s="46"/>
    </row>
    <row r="8" spans="1:25">
      <c r="A8" s="46">
        <v>4</v>
      </c>
      <c r="B8" s="47">
        <v>0.0840277777777778</v>
      </c>
      <c r="C8" s="45" t="s">
        <v>223</v>
      </c>
      <c r="D8" s="46" t="s">
        <v>213</v>
      </c>
      <c r="E8" s="46" t="s">
        <v>224</v>
      </c>
      <c r="F8" s="46">
        <v>15061357603</v>
      </c>
      <c r="G8" s="46" t="s">
        <v>213</v>
      </c>
      <c r="H8" s="43">
        <v>5005</v>
      </c>
      <c r="I8" s="46" t="s">
        <v>215</v>
      </c>
      <c r="J8" s="50"/>
      <c r="K8" s="46">
        <v>69.24</v>
      </c>
      <c r="L8" s="51">
        <v>21.96</v>
      </c>
      <c r="M8" s="46">
        <v>47.28</v>
      </c>
      <c r="N8" s="46"/>
      <c r="O8" s="46">
        <v>4.5</v>
      </c>
      <c r="P8" s="46"/>
      <c r="Q8" s="46" t="s">
        <v>216</v>
      </c>
      <c r="R8" s="55"/>
      <c r="S8" s="46">
        <v>3.28</v>
      </c>
      <c r="T8" s="46">
        <v>44</v>
      </c>
      <c r="U8" s="46">
        <v>75</v>
      </c>
      <c r="V8" s="46"/>
      <c r="W8" s="46" t="s">
        <v>217</v>
      </c>
      <c r="X8" s="46" t="s">
        <v>218</v>
      </c>
      <c r="Y8" s="46"/>
    </row>
    <row r="9" spans="1:25">
      <c r="A9" s="46">
        <v>5</v>
      </c>
      <c r="B9" s="44">
        <v>0.504861111111111</v>
      </c>
      <c r="C9" s="45" t="s">
        <v>225</v>
      </c>
      <c r="D9" s="46" t="s">
        <v>226</v>
      </c>
      <c r="E9" s="46" t="s">
        <v>227</v>
      </c>
      <c r="F9" s="46">
        <v>13775439287</v>
      </c>
      <c r="G9" s="46" t="s">
        <v>226</v>
      </c>
      <c r="H9" s="43">
        <v>5006</v>
      </c>
      <c r="I9" s="46" t="s">
        <v>228</v>
      </c>
      <c r="J9" s="50" t="s">
        <v>229</v>
      </c>
      <c r="K9" s="43">
        <v>89.26</v>
      </c>
      <c r="L9" s="43">
        <v>21.38</v>
      </c>
      <c r="M9" s="43">
        <v>67.88</v>
      </c>
      <c r="N9" s="43"/>
      <c r="O9" s="46">
        <v>0.3</v>
      </c>
      <c r="P9" s="43"/>
      <c r="Q9" s="43" t="s">
        <v>216</v>
      </c>
      <c r="R9" s="55">
        <v>0.08</v>
      </c>
      <c r="S9" s="43">
        <v>0.88</v>
      </c>
      <c r="T9" s="43">
        <v>67</v>
      </c>
      <c r="U9" s="46">
        <v>90</v>
      </c>
      <c r="V9" s="43"/>
      <c r="W9" s="46" t="s">
        <v>217</v>
      </c>
      <c r="X9" s="46" t="s">
        <v>218</v>
      </c>
      <c r="Y9" s="46"/>
    </row>
    <row r="10" spans="1:25">
      <c r="A10" s="46">
        <v>6</v>
      </c>
      <c r="B10" s="44">
        <v>0.600694444444444</v>
      </c>
      <c r="C10" s="45" t="s">
        <v>225</v>
      </c>
      <c r="D10" s="46" t="s">
        <v>226</v>
      </c>
      <c r="E10" s="46" t="s">
        <v>227</v>
      </c>
      <c r="F10" s="46">
        <v>13775439287</v>
      </c>
      <c r="G10" s="46" t="s">
        <v>226</v>
      </c>
      <c r="H10" s="43">
        <v>5007</v>
      </c>
      <c r="I10" s="46" t="s">
        <v>228</v>
      </c>
      <c r="J10" s="50" t="s">
        <v>229</v>
      </c>
      <c r="K10" s="43">
        <v>89.12</v>
      </c>
      <c r="L10" s="43">
        <v>21.36</v>
      </c>
      <c r="M10" s="43">
        <v>67.76</v>
      </c>
      <c r="N10" s="43"/>
      <c r="O10" s="46">
        <v>0.3</v>
      </c>
      <c r="P10" s="43"/>
      <c r="Q10" s="43" t="s">
        <v>216</v>
      </c>
      <c r="R10" s="55">
        <v>0.08</v>
      </c>
      <c r="S10" s="43">
        <v>0.76</v>
      </c>
      <c r="T10" s="43">
        <v>67</v>
      </c>
      <c r="U10" s="46">
        <v>90</v>
      </c>
      <c r="V10" s="43"/>
      <c r="W10" s="46" t="s">
        <v>217</v>
      </c>
      <c r="X10" s="46" t="s">
        <v>218</v>
      </c>
      <c r="Y10" s="46"/>
    </row>
    <row r="11" spans="1:25">
      <c r="A11" s="46">
        <v>7</v>
      </c>
      <c r="B11" s="47">
        <v>0.736805555555556</v>
      </c>
      <c r="C11" s="45" t="s">
        <v>225</v>
      </c>
      <c r="D11" s="46" t="s">
        <v>226</v>
      </c>
      <c r="E11" s="46" t="s">
        <v>227</v>
      </c>
      <c r="F11" s="46">
        <v>13775439287</v>
      </c>
      <c r="G11" s="46" t="s">
        <v>226</v>
      </c>
      <c r="H11" s="43">
        <v>5008</v>
      </c>
      <c r="I11" s="46" t="s">
        <v>228</v>
      </c>
      <c r="J11" s="50" t="s">
        <v>229</v>
      </c>
      <c r="K11" s="46">
        <v>90.54</v>
      </c>
      <c r="L11" s="46">
        <v>21.34</v>
      </c>
      <c r="M11" s="46">
        <v>69.2</v>
      </c>
      <c r="N11" s="46"/>
      <c r="O11" s="46">
        <v>0.3</v>
      </c>
      <c r="P11" s="46"/>
      <c r="Q11" s="46" t="s">
        <v>216</v>
      </c>
      <c r="R11" s="55">
        <v>0.08</v>
      </c>
      <c r="S11" s="46">
        <v>1.2</v>
      </c>
      <c r="T11" s="46">
        <v>68</v>
      </c>
      <c r="U11" s="46">
        <v>90</v>
      </c>
      <c r="V11" s="46"/>
      <c r="W11" s="46" t="s">
        <v>217</v>
      </c>
      <c r="X11" s="46" t="s">
        <v>218</v>
      </c>
      <c r="Y11" s="48"/>
    </row>
    <row r="12" spans="1:25">
      <c r="A12" s="46">
        <v>8</v>
      </c>
      <c r="B12" s="47"/>
      <c r="C12" s="45"/>
      <c r="D12" s="46"/>
      <c r="E12" s="46"/>
      <c r="F12" s="46"/>
      <c r="G12" s="46"/>
      <c r="H12" s="43"/>
      <c r="I12" s="46"/>
      <c r="J12" s="50"/>
      <c r="K12" s="46"/>
      <c r="L12" s="51"/>
      <c r="M12" s="46"/>
      <c r="N12" s="46"/>
      <c r="O12" s="46"/>
      <c r="P12" s="46"/>
      <c r="Q12" s="46"/>
      <c r="R12" s="55"/>
      <c r="S12" s="46"/>
      <c r="T12" s="46"/>
      <c r="U12" s="46"/>
      <c r="V12" s="46"/>
      <c r="W12" s="46"/>
      <c r="X12" s="46"/>
      <c r="Y12" s="48"/>
    </row>
    <row r="13" spans="1:25">
      <c r="A13" s="46">
        <v>9</v>
      </c>
      <c r="B13" s="47"/>
      <c r="C13" s="45"/>
      <c r="D13" s="48"/>
      <c r="E13" s="48"/>
      <c r="F13" s="48"/>
      <c r="G13" s="46"/>
      <c r="H13" s="46"/>
      <c r="I13" s="46"/>
      <c r="J13" s="50"/>
      <c r="K13" s="46"/>
      <c r="L13" s="46"/>
      <c r="M13" s="46"/>
      <c r="N13" s="46"/>
      <c r="O13" s="46"/>
      <c r="P13" s="46"/>
      <c r="Q13" s="46"/>
      <c r="R13" s="55"/>
      <c r="S13" s="46"/>
      <c r="T13" s="46"/>
      <c r="U13" s="46"/>
      <c r="V13" s="48"/>
      <c r="W13" s="46"/>
      <c r="X13" s="46"/>
      <c r="Y13" s="48"/>
    </row>
    <row r="14" spans="1:25">
      <c r="A14" s="46">
        <v>10</v>
      </c>
      <c r="B14" s="47"/>
      <c r="C14" s="45"/>
      <c r="D14" s="48"/>
      <c r="E14" s="48"/>
      <c r="F14" s="48"/>
      <c r="G14" s="46"/>
      <c r="H14" s="46"/>
      <c r="I14" s="46"/>
      <c r="J14" s="50"/>
      <c r="K14" s="46"/>
      <c r="L14" s="46"/>
      <c r="M14" s="46"/>
      <c r="N14" s="46"/>
      <c r="O14" s="46"/>
      <c r="P14" s="46"/>
      <c r="Q14" s="46"/>
      <c r="R14" s="55"/>
      <c r="S14" s="46"/>
      <c r="T14" s="46"/>
      <c r="U14" s="46"/>
      <c r="V14" s="48"/>
      <c r="W14" s="46"/>
      <c r="X14" s="46"/>
      <c r="Y14" s="48"/>
    </row>
    <row r="15" spans="1:25">
      <c r="A15" s="46">
        <v>11</v>
      </c>
      <c r="B15" s="47"/>
      <c r="C15" s="45"/>
      <c r="D15" s="48"/>
      <c r="E15" s="48"/>
      <c r="F15" s="48"/>
      <c r="G15" s="46"/>
      <c r="H15" s="46"/>
      <c r="I15" s="46"/>
      <c r="J15" s="50"/>
      <c r="K15" s="46"/>
      <c r="L15" s="46"/>
      <c r="M15" s="46"/>
      <c r="N15" s="46"/>
      <c r="O15" s="46"/>
      <c r="P15" s="46"/>
      <c r="Q15" s="46"/>
      <c r="R15" s="55"/>
      <c r="S15" s="46"/>
      <c r="T15" s="46"/>
      <c r="U15" s="46"/>
      <c r="V15" s="48"/>
      <c r="W15" s="46"/>
      <c r="X15" s="46"/>
      <c r="Y15" s="48"/>
    </row>
    <row r="16" spans="1:25">
      <c r="A16" s="46">
        <v>12</v>
      </c>
      <c r="B16" s="47"/>
      <c r="C16" s="45"/>
      <c r="D16" s="48"/>
      <c r="E16" s="48"/>
      <c r="F16" s="48"/>
      <c r="G16" s="46"/>
      <c r="H16" s="46"/>
      <c r="I16" s="46"/>
      <c r="J16" s="50"/>
      <c r="K16" s="46"/>
      <c r="L16" s="46"/>
      <c r="M16" s="46"/>
      <c r="N16" s="46"/>
      <c r="O16" s="46"/>
      <c r="P16" s="46"/>
      <c r="Q16" s="46"/>
      <c r="R16" s="55"/>
      <c r="S16" s="46"/>
      <c r="T16" s="46"/>
      <c r="U16" s="46"/>
      <c r="V16" s="48"/>
      <c r="W16" s="46"/>
      <c r="X16" s="46"/>
      <c r="Y16" s="48"/>
    </row>
    <row r="17" spans="1:25">
      <c r="A17" s="46">
        <v>13</v>
      </c>
      <c r="B17" s="47"/>
      <c r="C17" s="45"/>
      <c r="D17" s="48"/>
      <c r="E17" s="48"/>
      <c r="F17" s="48"/>
      <c r="G17" s="46"/>
      <c r="H17" s="46"/>
      <c r="I17" s="46"/>
      <c r="J17" s="50"/>
      <c r="K17" s="46"/>
      <c r="L17" s="46"/>
      <c r="M17" s="46"/>
      <c r="N17" s="46"/>
      <c r="O17" s="46"/>
      <c r="P17" s="46"/>
      <c r="Q17" s="46"/>
      <c r="R17" s="55"/>
      <c r="S17" s="46"/>
      <c r="T17" s="46"/>
      <c r="U17" s="46"/>
      <c r="V17" s="48"/>
      <c r="W17" s="46"/>
      <c r="X17" s="46"/>
      <c r="Y17" s="48"/>
    </row>
    <row r="18" spans="1:25">
      <c r="A18" s="46">
        <v>14</v>
      </c>
      <c r="B18" s="47"/>
      <c r="C18" s="45"/>
      <c r="D18" s="48"/>
      <c r="E18" s="48"/>
      <c r="F18" s="48"/>
      <c r="G18" s="46"/>
      <c r="H18" s="46"/>
      <c r="I18" s="46"/>
      <c r="J18" s="50"/>
      <c r="K18" s="46"/>
      <c r="L18" s="46"/>
      <c r="M18" s="46"/>
      <c r="N18" s="48"/>
      <c r="O18" s="46"/>
      <c r="P18" s="48"/>
      <c r="Q18" s="46"/>
      <c r="R18" s="46"/>
      <c r="S18" s="46"/>
      <c r="T18" s="46"/>
      <c r="U18" s="46"/>
      <c r="V18" s="48"/>
      <c r="W18" s="46"/>
      <c r="X18" s="46"/>
      <c r="Y18" s="48"/>
    </row>
    <row r="19" spans="1:25">
      <c r="A19" s="46">
        <v>15</v>
      </c>
      <c r="B19" s="47"/>
      <c r="C19" s="45"/>
      <c r="D19" s="48"/>
      <c r="E19" s="48"/>
      <c r="F19" s="48"/>
      <c r="G19" s="46"/>
      <c r="H19" s="46"/>
      <c r="I19" s="46"/>
      <c r="J19" s="50"/>
      <c r="K19" s="46"/>
      <c r="L19" s="46"/>
      <c r="M19" s="46">
        <f>SUM(M5:M18)</f>
        <v>415.2</v>
      </c>
      <c r="N19" s="48"/>
      <c r="O19" s="46"/>
      <c r="P19" s="48"/>
      <c r="Q19" s="46"/>
      <c r="R19" s="46"/>
      <c r="S19" s="46"/>
      <c r="T19" s="46">
        <f>SUM(T5:T18)</f>
        <v>398</v>
      </c>
      <c r="U19" s="46"/>
      <c r="V19" s="48"/>
      <c r="W19" s="46"/>
      <c r="X19" s="46"/>
      <c r="Y19" s="4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0"/>
  <sheetViews>
    <sheetView workbookViewId="0">
      <selection activeCell="B3" sqref="$A3:$XFD70"/>
    </sheetView>
  </sheetViews>
  <sheetFormatPr defaultColWidth="9" defaultRowHeight="13.5"/>
  <cols>
    <col min="6" max="6" width="12.625" customWidth="1"/>
  </cols>
  <sheetData>
    <row r="1" ht="63" customHeight="1" spans="1:24">
      <c r="A1" s="1" t="s">
        <v>230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231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2"/>
      <c r="X2" s="32"/>
    </row>
    <row r="3" ht="25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33"/>
      <c r="T3" s="6" t="s">
        <v>6</v>
      </c>
      <c r="U3" s="6"/>
      <c r="V3" s="6"/>
      <c r="W3" s="7" t="s">
        <v>7</v>
      </c>
      <c r="X3" s="34" t="s">
        <v>8</v>
      </c>
    </row>
    <row r="4" ht="25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104</v>
      </c>
      <c r="R4" s="13" t="s">
        <v>105</v>
      </c>
      <c r="S4" s="13" t="s">
        <v>27</v>
      </c>
      <c r="T4" s="13" t="s">
        <v>28</v>
      </c>
      <c r="U4" s="13" t="s">
        <v>106</v>
      </c>
      <c r="V4" s="13" t="s">
        <v>107</v>
      </c>
      <c r="W4" s="7"/>
      <c r="X4" s="35"/>
    </row>
    <row r="5" ht="25" customHeight="1" spans="1:24">
      <c r="A5" s="14">
        <v>1</v>
      </c>
      <c r="B5" s="15" t="s">
        <v>232</v>
      </c>
      <c r="C5" s="15" t="s">
        <v>233</v>
      </c>
      <c r="D5" s="16" t="s">
        <v>234</v>
      </c>
      <c r="E5" s="16" t="s">
        <v>234</v>
      </c>
      <c r="F5" s="17" t="s">
        <v>235</v>
      </c>
      <c r="G5" s="16" t="s">
        <v>33</v>
      </c>
      <c r="H5" s="14">
        <v>47479</v>
      </c>
      <c r="I5" s="14" t="s">
        <v>236</v>
      </c>
      <c r="J5" s="15"/>
      <c r="K5" s="14">
        <v>61.38</v>
      </c>
      <c r="L5" s="14">
        <v>16.3</v>
      </c>
      <c r="M5" s="27">
        <f t="shared" ref="M5:M44" si="0">+K5-L5-S5</f>
        <v>44.2</v>
      </c>
      <c r="N5" s="16">
        <v>5.3</v>
      </c>
      <c r="O5" s="16">
        <v>2.4</v>
      </c>
      <c r="P5" s="16">
        <v>2.5</v>
      </c>
      <c r="Q5" s="14"/>
      <c r="R5" s="14"/>
      <c r="S5" s="16">
        <v>0.88</v>
      </c>
      <c r="T5" s="14"/>
      <c r="U5" s="27"/>
      <c r="V5" s="27"/>
      <c r="W5" s="16" t="s">
        <v>237</v>
      </c>
      <c r="X5" s="16" t="s">
        <v>238</v>
      </c>
    </row>
    <row r="6" ht="25" customHeight="1" spans="1:24">
      <c r="A6" s="14">
        <v>2</v>
      </c>
      <c r="B6" s="15" t="s">
        <v>232</v>
      </c>
      <c r="C6" s="15" t="s">
        <v>239</v>
      </c>
      <c r="D6" s="16" t="s">
        <v>240</v>
      </c>
      <c r="E6" s="16" t="s">
        <v>241</v>
      </c>
      <c r="F6" s="17" t="s">
        <v>242</v>
      </c>
      <c r="G6" s="16" t="s">
        <v>33</v>
      </c>
      <c r="H6" s="14">
        <v>47480</v>
      </c>
      <c r="I6" s="14" t="s">
        <v>236</v>
      </c>
      <c r="J6" s="15"/>
      <c r="K6" s="14">
        <v>58.22</v>
      </c>
      <c r="L6" s="14">
        <v>16.88</v>
      </c>
      <c r="M6" s="27">
        <f t="shared" si="0"/>
        <v>40.5</v>
      </c>
      <c r="N6" s="16">
        <v>5.8</v>
      </c>
      <c r="O6" s="16">
        <v>2.7</v>
      </c>
      <c r="P6" s="16">
        <v>2.3</v>
      </c>
      <c r="Q6" s="14"/>
      <c r="R6" s="14"/>
      <c r="S6" s="16">
        <v>0.84</v>
      </c>
      <c r="T6" s="14"/>
      <c r="U6" s="27"/>
      <c r="V6" s="27"/>
      <c r="W6" s="16" t="s">
        <v>237</v>
      </c>
      <c r="X6" s="16" t="s">
        <v>238</v>
      </c>
    </row>
    <row r="7" ht="25" customHeight="1" spans="1:24">
      <c r="A7" s="14">
        <v>3</v>
      </c>
      <c r="B7" s="15" t="s">
        <v>243</v>
      </c>
      <c r="C7" s="15" t="s">
        <v>244</v>
      </c>
      <c r="D7" s="16" t="s">
        <v>245</v>
      </c>
      <c r="E7" s="16" t="s">
        <v>245</v>
      </c>
      <c r="F7" s="17" t="s">
        <v>246</v>
      </c>
      <c r="G7" s="16" t="s">
        <v>33</v>
      </c>
      <c r="H7" s="14">
        <v>47481</v>
      </c>
      <c r="I7" s="14" t="s">
        <v>236</v>
      </c>
      <c r="J7" s="15"/>
      <c r="K7" s="14">
        <v>58.42</v>
      </c>
      <c r="L7" s="14">
        <v>16.4</v>
      </c>
      <c r="M7" s="27">
        <f t="shared" si="0"/>
        <v>41.2</v>
      </c>
      <c r="N7" s="16">
        <v>5.7</v>
      </c>
      <c r="O7" s="16">
        <v>2.3</v>
      </c>
      <c r="P7" s="16">
        <v>2.5</v>
      </c>
      <c r="Q7" s="14"/>
      <c r="R7" s="14"/>
      <c r="S7" s="16">
        <v>0.82</v>
      </c>
      <c r="T7" s="14"/>
      <c r="U7" s="27"/>
      <c r="V7" s="27" t="s">
        <v>247</v>
      </c>
      <c r="W7" s="16" t="s">
        <v>237</v>
      </c>
      <c r="X7" s="16" t="s">
        <v>238</v>
      </c>
    </row>
    <row r="8" ht="25" customHeight="1" spans="1:24">
      <c r="A8" s="14">
        <v>4</v>
      </c>
      <c r="B8" s="15" t="s">
        <v>248</v>
      </c>
      <c r="C8" s="15" t="s">
        <v>249</v>
      </c>
      <c r="D8" s="16" t="s">
        <v>250</v>
      </c>
      <c r="E8" s="16" t="s">
        <v>250</v>
      </c>
      <c r="F8" s="17" t="s">
        <v>251</v>
      </c>
      <c r="G8" s="16" t="s">
        <v>33</v>
      </c>
      <c r="H8" s="14">
        <v>47482</v>
      </c>
      <c r="I8" s="14" t="s">
        <v>236</v>
      </c>
      <c r="J8" s="15"/>
      <c r="K8" s="14">
        <v>57.46</v>
      </c>
      <c r="L8" s="14">
        <v>17.12</v>
      </c>
      <c r="M8" s="27">
        <f t="shared" si="0"/>
        <v>39.5</v>
      </c>
      <c r="N8" s="16">
        <v>5.2</v>
      </c>
      <c r="O8" s="16">
        <v>2.5</v>
      </c>
      <c r="P8" s="16">
        <v>2.4</v>
      </c>
      <c r="Q8" s="14"/>
      <c r="R8" s="14"/>
      <c r="S8" s="20">
        <v>0.84</v>
      </c>
      <c r="T8" s="14"/>
      <c r="U8" s="27"/>
      <c r="V8" s="27"/>
      <c r="W8" s="16" t="s">
        <v>237</v>
      </c>
      <c r="X8" s="16" t="s">
        <v>238</v>
      </c>
    </row>
    <row r="9" ht="25" customHeight="1" spans="1:24">
      <c r="A9" s="14">
        <v>5</v>
      </c>
      <c r="B9" s="15" t="s">
        <v>252</v>
      </c>
      <c r="C9" s="15" t="s">
        <v>253</v>
      </c>
      <c r="D9" s="16" t="s">
        <v>254</v>
      </c>
      <c r="E9" s="16" t="s">
        <v>254</v>
      </c>
      <c r="F9" s="17" t="s">
        <v>255</v>
      </c>
      <c r="G9" s="16" t="s">
        <v>33</v>
      </c>
      <c r="H9" s="14">
        <v>47485</v>
      </c>
      <c r="I9" s="14" t="s">
        <v>236</v>
      </c>
      <c r="J9" s="15"/>
      <c r="K9" s="14">
        <v>63.36</v>
      </c>
      <c r="L9" s="14">
        <v>19.2</v>
      </c>
      <c r="M9" s="27">
        <f t="shared" si="0"/>
        <v>43</v>
      </c>
      <c r="N9" s="16">
        <v>5.3</v>
      </c>
      <c r="O9" s="16">
        <v>2.4</v>
      </c>
      <c r="P9" s="16">
        <v>2.5</v>
      </c>
      <c r="Q9" s="14"/>
      <c r="R9" s="14"/>
      <c r="S9" s="14">
        <v>1.16</v>
      </c>
      <c r="T9" s="14"/>
      <c r="U9" s="27"/>
      <c r="V9" s="27"/>
      <c r="W9" s="16" t="s">
        <v>237</v>
      </c>
      <c r="X9" s="16" t="s">
        <v>238</v>
      </c>
    </row>
    <row r="10" ht="25" customHeight="1" spans="1:24">
      <c r="A10" s="14">
        <v>6</v>
      </c>
      <c r="B10" s="15" t="s">
        <v>256</v>
      </c>
      <c r="C10" s="15" t="s">
        <v>257</v>
      </c>
      <c r="D10" s="14" t="s">
        <v>258</v>
      </c>
      <c r="E10" s="14" t="s">
        <v>259</v>
      </c>
      <c r="F10" s="14">
        <v>13952293221</v>
      </c>
      <c r="G10" s="16" t="s">
        <v>33</v>
      </c>
      <c r="H10" s="14">
        <v>47486</v>
      </c>
      <c r="I10" s="14" t="s">
        <v>236</v>
      </c>
      <c r="J10" s="15"/>
      <c r="K10" s="14">
        <v>61.78</v>
      </c>
      <c r="L10" s="14">
        <v>17.96</v>
      </c>
      <c r="M10" s="27">
        <f t="shared" si="0"/>
        <v>42.74</v>
      </c>
      <c r="N10" s="16">
        <v>5.7</v>
      </c>
      <c r="O10" s="16">
        <v>2.5</v>
      </c>
      <c r="P10" s="16">
        <v>2.2</v>
      </c>
      <c r="Q10" s="14"/>
      <c r="R10" s="14"/>
      <c r="S10" s="14">
        <v>1.08</v>
      </c>
      <c r="T10" s="14"/>
      <c r="U10" s="27"/>
      <c r="V10" s="27"/>
      <c r="W10" s="16" t="s">
        <v>237</v>
      </c>
      <c r="X10" s="16" t="s">
        <v>238</v>
      </c>
    </row>
    <row r="11" ht="25" customHeight="1" spans="1:24">
      <c r="A11" s="14">
        <v>7</v>
      </c>
      <c r="B11" s="15" t="s">
        <v>260</v>
      </c>
      <c r="C11" s="15" t="s">
        <v>261</v>
      </c>
      <c r="D11" s="16" t="s">
        <v>262</v>
      </c>
      <c r="E11" s="16" t="s">
        <v>262</v>
      </c>
      <c r="F11" s="17" t="s">
        <v>263</v>
      </c>
      <c r="G11" s="16" t="s">
        <v>33</v>
      </c>
      <c r="H11" s="18">
        <v>47489</v>
      </c>
      <c r="I11" s="14" t="s">
        <v>236</v>
      </c>
      <c r="J11" s="15"/>
      <c r="K11" s="14">
        <v>66.66</v>
      </c>
      <c r="L11" s="14">
        <v>17.34</v>
      </c>
      <c r="M11" s="27">
        <f t="shared" si="0"/>
        <v>48.5</v>
      </c>
      <c r="N11" s="16">
        <v>5.9</v>
      </c>
      <c r="O11" s="16">
        <v>2.8</v>
      </c>
      <c r="P11" s="16">
        <v>2.3</v>
      </c>
      <c r="Q11" s="14"/>
      <c r="R11" s="14"/>
      <c r="S11" s="14">
        <v>0.82</v>
      </c>
      <c r="T11" s="14"/>
      <c r="U11" s="27"/>
      <c r="V11" s="27"/>
      <c r="W11" s="16" t="s">
        <v>237</v>
      </c>
      <c r="X11" s="16" t="s">
        <v>238</v>
      </c>
    </row>
    <row r="12" ht="25" customHeight="1" spans="1:24">
      <c r="A12" s="14">
        <v>8</v>
      </c>
      <c r="B12" s="15" t="s">
        <v>260</v>
      </c>
      <c r="C12" s="15" t="s">
        <v>264</v>
      </c>
      <c r="D12" s="14" t="s">
        <v>258</v>
      </c>
      <c r="E12" s="14" t="s">
        <v>265</v>
      </c>
      <c r="F12" s="14">
        <v>13805221198</v>
      </c>
      <c r="G12" s="16" t="s">
        <v>33</v>
      </c>
      <c r="H12" s="18">
        <v>47490</v>
      </c>
      <c r="I12" s="14" t="s">
        <v>236</v>
      </c>
      <c r="J12" s="15"/>
      <c r="K12" s="14">
        <v>67.52</v>
      </c>
      <c r="L12" s="14">
        <v>17.9</v>
      </c>
      <c r="M12" s="27">
        <f t="shared" si="0"/>
        <v>48.7</v>
      </c>
      <c r="N12" s="16">
        <v>5.6</v>
      </c>
      <c r="O12" s="16">
        <v>2.5</v>
      </c>
      <c r="P12" s="16">
        <v>2.3</v>
      </c>
      <c r="Q12" s="14"/>
      <c r="R12" s="14"/>
      <c r="S12" s="14">
        <v>0.92</v>
      </c>
      <c r="T12" s="14"/>
      <c r="U12" s="27"/>
      <c r="V12" s="27"/>
      <c r="W12" s="16" t="s">
        <v>237</v>
      </c>
      <c r="X12" s="16" t="s">
        <v>238</v>
      </c>
    </row>
    <row r="13" ht="25" customHeight="1" spans="1:24">
      <c r="A13" s="14">
        <v>9</v>
      </c>
      <c r="B13" s="15" t="s">
        <v>266</v>
      </c>
      <c r="C13" s="15" t="s">
        <v>267</v>
      </c>
      <c r="D13" s="16" t="s">
        <v>268</v>
      </c>
      <c r="E13" s="16" t="s">
        <v>268</v>
      </c>
      <c r="F13" s="17" t="s">
        <v>269</v>
      </c>
      <c r="G13" s="16" t="s">
        <v>33</v>
      </c>
      <c r="H13" s="18">
        <v>47491</v>
      </c>
      <c r="I13" s="14" t="s">
        <v>236</v>
      </c>
      <c r="J13" s="15"/>
      <c r="K13" s="14">
        <v>62.86</v>
      </c>
      <c r="L13" s="14">
        <v>18.04</v>
      </c>
      <c r="M13" s="27">
        <f t="shared" si="0"/>
        <v>44</v>
      </c>
      <c r="N13" s="16">
        <v>5.2</v>
      </c>
      <c r="O13" s="16">
        <v>2</v>
      </c>
      <c r="P13" s="16">
        <v>2.4</v>
      </c>
      <c r="Q13" s="14"/>
      <c r="R13" s="14"/>
      <c r="S13" s="14">
        <v>0.82</v>
      </c>
      <c r="T13" s="14"/>
      <c r="U13" s="27"/>
      <c r="V13" s="27"/>
      <c r="W13" s="16" t="s">
        <v>237</v>
      </c>
      <c r="X13" s="16" t="s">
        <v>238</v>
      </c>
    </row>
    <row r="14" ht="25" customHeight="1" spans="1:24">
      <c r="A14" s="14">
        <v>10</v>
      </c>
      <c r="B14" s="19" t="s">
        <v>270</v>
      </c>
      <c r="C14" s="15" t="s">
        <v>271</v>
      </c>
      <c r="D14" s="16" t="s">
        <v>272</v>
      </c>
      <c r="E14" s="16" t="s">
        <v>272</v>
      </c>
      <c r="F14" s="17" t="s">
        <v>273</v>
      </c>
      <c r="G14" s="16" t="s">
        <v>33</v>
      </c>
      <c r="H14" s="18">
        <v>47492</v>
      </c>
      <c r="I14" s="14" t="s">
        <v>236</v>
      </c>
      <c r="J14" s="15"/>
      <c r="K14" s="14">
        <v>57.8</v>
      </c>
      <c r="L14" s="14">
        <v>19.96</v>
      </c>
      <c r="M14" s="27">
        <f t="shared" si="0"/>
        <v>37</v>
      </c>
      <c r="N14" s="16">
        <v>5.5</v>
      </c>
      <c r="O14" s="16">
        <v>2.6</v>
      </c>
      <c r="P14" s="16">
        <v>2.3</v>
      </c>
      <c r="Q14" s="14"/>
      <c r="R14" s="14"/>
      <c r="S14" s="14">
        <v>0.84</v>
      </c>
      <c r="T14" s="14"/>
      <c r="U14" s="27"/>
      <c r="V14" s="27"/>
      <c r="W14" s="16" t="s">
        <v>237</v>
      </c>
      <c r="X14" s="16" t="s">
        <v>238</v>
      </c>
    </row>
    <row r="15" ht="25" customHeight="1" spans="1:24">
      <c r="A15" s="14">
        <v>11</v>
      </c>
      <c r="B15" s="15" t="s">
        <v>274</v>
      </c>
      <c r="C15" s="15" t="s">
        <v>275</v>
      </c>
      <c r="D15" s="14" t="s">
        <v>276</v>
      </c>
      <c r="E15" s="14" t="s">
        <v>277</v>
      </c>
      <c r="F15" s="14">
        <v>18251759261</v>
      </c>
      <c r="G15" s="16" t="s">
        <v>33</v>
      </c>
      <c r="H15" s="18">
        <v>47493</v>
      </c>
      <c r="I15" s="14" t="s">
        <v>236</v>
      </c>
      <c r="J15" s="15"/>
      <c r="K15" s="22">
        <v>65.52</v>
      </c>
      <c r="L15" s="22">
        <v>17.52</v>
      </c>
      <c r="M15" s="27">
        <f t="shared" si="0"/>
        <v>47.2</v>
      </c>
      <c r="N15" s="16">
        <v>5.8</v>
      </c>
      <c r="O15" s="16">
        <v>2.3</v>
      </c>
      <c r="P15" s="16">
        <v>2.4</v>
      </c>
      <c r="Q15" s="14"/>
      <c r="R15" s="14"/>
      <c r="S15" s="14">
        <v>0.8</v>
      </c>
      <c r="T15" s="14"/>
      <c r="U15" s="27"/>
      <c r="V15" s="27"/>
      <c r="W15" s="16" t="s">
        <v>237</v>
      </c>
      <c r="X15" s="16" t="s">
        <v>238</v>
      </c>
    </row>
    <row r="16" ht="25" customHeight="1" spans="1:24">
      <c r="A16" s="14">
        <v>12</v>
      </c>
      <c r="B16" s="15" t="s">
        <v>278</v>
      </c>
      <c r="C16" s="15" t="s">
        <v>279</v>
      </c>
      <c r="D16" s="16" t="s">
        <v>280</v>
      </c>
      <c r="E16" s="16" t="s">
        <v>280</v>
      </c>
      <c r="F16" s="17" t="s">
        <v>281</v>
      </c>
      <c r="G16" s="16" t="s">
        <v>282</v>
      </c>
      <c r="H16" s="18">
        <v>47494</v>
      </c>
      <c r="I16" s="14" t="s">
        <v>236</v>
      </c>
      <c r="J16" s="15"/>
      <c r="K16" s="14">
        <v>58.54</v>
      </c>
      <c r="L16" s="14">
        <v>17.92</v>
      </c>
      <c r="M16" s="27">
        <f t="shared" si="0"/>
        <v>39.8</v>
      </c>
      <c r="N16" s="16">
        <v>5.8</v>
      </c>
      <c r="O16" s="16">
        <v>2.5</v>
      </c>
      <c r="P16" s="16">
        <v>2.6</v>
      </c>
      <c r="Q16" s="14"/>
      <c r="R16" s="14"/>
      <c r="S16" s="14">
        <v>0.82</v>
      </c>
      <c r="T16" s="14"/>
      <c r="U16" s="27"/>
      <c r="V16" s="27"/>
      <c r="W16" s="16" t="s">
        <v>237</v>
      </c>
      <c r="X16" s="16" t="s">
        <v>238</v>
      </c>
    </row>
    <row r="17" ht="25" customHeight="1" spans="1:24">
      <c r="A17" s="14">
        <v>13</v>
      </c>
      <c r="B17" s="15" t="s">
        <v>283</v>
      </c>
      <c r="C17" s="15" t="s">
        <v>284</v>
      </c>
      <c r="D17" s="16" t="s">
        <v>285</v>
      </c>
      <c r="E17" s="16" t="s">
        <v>286</v>
      </c>
      <c r="F17" s="17" t="s">
        <v>287</v>
      </c>
      <c r="G17" s="16" t="s">
        <v>33</v>
      </c>
      <c r="H17" s="18">
        <v>47502</v>
      </c>
      <c r="I17" s="14" t="s">
        <v>236</v>
      </c>
      <c r="J17" s="15"/>
      <c r="K17" s="14">
        <v>64.38</v>
      </c>
      <c r="L17" s="14">
        <v>17.74</v>
      </c>
      <c r="M17" s="27">
        <f t="shared" si="0"/>
        <v>45.6</v>
      </c>
      <c r="N17" s="16">
        <v>5.2</v>
      </c>
      <c r="O17" s="16">
        <v>2</v>
      </c>
      <c r="P17" s="16">
        <v>2.4</v>
      </c>
      <c r="Q17" s="14"/>
      <c r="R17" s="14"/>
      <c r="S17" s="14">
        <v>1.04</v>
      </c>
      <c r="T17" s="14"/>
      <c r="U17" s="27"/>
      <c r="V17" s="27"/>
      <c r="W17" s="16" t="s">
        <v>237</v>
      </c>
      <c r="X17" s="16" t="s">
        <v>238</v>
      </c>
    </row>
    <row r="18" ht="25" customHeight="1" spans="1:24">
      <c r="A18" s="14">
        <v>14</v>
      </c>
      <c r="B18" s="15" t="s">
        <v>288</v>
      </c>
      <c r="C18" s="15" t="s">
        <v>289</v>
      </c>
      <c r="D18" s="14" t="s">
        <v>258</v>
      </c>
      <c r="E18" s="14" t="s">
        <v>265</v>
      </c>
      <c r="F18" s="14">
        <v>13805221198</v>
      </c>
      <c r="G18" s="16" t="s">
        <v>33</v>
      </c>
      <c r="H18" s="20">
        <v>47503</v>
      </c>
      <c r="I18" s="14" t="s">
        <v>236</v>
      </c>
      <c r="J18" s="15"/>
      <c r="K18" s="14">
        <v>63.68</v>
      </c>
      <c r="L18" s="14">
        <v>18.06</v>
      </c>
      <c r="M18" s="27">
        <f t="shared" si="0"/>
        <v>44.6</v>
      </c>
      <c r="N18" s="16">
        <v>5.9</v>
      </c>
      <c r="O18" s="16">
        <v>2.6</v>
      </c>
      <c r="P18" s="16">
        <v>2.3</v>
      </c>
      <c r="Q18" s="14"/>
      <c r="R18" s="14"/>
      <c r="S18" s="14">
        <v>1.02</v>
      </c>
      <c r="T18" s="14"/>
      <c r="U18" s="27"/>
      <c r="V18" s="27"/>
      <c r="W18" s="16" t="s">
        <v>237</v>
      </c>
      <c r="X18" s="16" t="s">
        <v>238</v>
      </c>
    </row>
    <row r="19" ht="25" customHeight="1" spans="1:24">
      <c r="A19" s="14">
        <v>15</v>
      </c>
      <c r="B19" s="15" t="s">
        <v>290</v>
      </c>
      <c r="C19" s="15" t="s">
        <v>291</v>
      </c>
      <c r="D19" s="16" t="s">
        <v>292</v>
      </c>
      <c r="E19" s="16" t="s">
        <v>292</v>
      </c>
      <c r="F19" s="17" t="s">
        <v>293</v>
      </c>
      <c r="G19" s="16" t="s">
        <v>33</v>
      </c>
      <c r="H19" s="21">
        <v>47507</v>
      </c>
      <c r="I19" s="14" t="s">
        <v>236</v>
      </c>
      <c r="J19" s="28"/>
      <c r="K19" s="21">
        <v>58.88</v>
      </c>
      <c r="L19" s="21">
        <v>17.98</v>
      </c>
      <c r="M19" s="27">
        <f t="shared" si="0"/>
        <v>40</v>
      </c>
      <c r="N19" s="16">
        <v>5.8</v>
      </c>
      <c r="O19" s="16">
        <v>2.7</v>
      </c>
      <c r="P19" s="16">
        <v>2.3</v>
      </c>
      <c r="Q19" s="21"/>
      <c r="R19" s="21"/>
      <c r="S19" s="21">
        <v>0.9</v>
      </c>
      <c r="T19" s="21"/>
      <c r="U19" s="36"/>
      <c r="V19" s="36"/>
      <c r="W19" s="16" t="s">
        <v>237</v>
      </c>
      <c r="X19" s="16" t="s">
        <v>238</v>
      </c>
    </row>
    <row r="20" ht="25" customHeight="1" spans="1:24">
      <c r="A20" s="14">
        <v>16</v>
      </c>
      <c r="B20" s="15" t="s">
        <v>294</v>
      </c>
      <c r="C20" s="15" t="s">
        <v>295</v>
      </c>
      <c r="D20" s="16" t="s">
        <v>296</v>
      </c>
      <c r="E20" s="16" t="s">
        <v>296</v>
      </c>
      <c r="F20" s="17" t="s">
        <v>297</v>
      </c>
      <c r="G20" s="16" t="s">
        <v>33</v>
      </c>
      <c r="H20" s="14">
        <v>47508</v>
      </c>
      <c r="I20" s="14" t="s">
        <v>236</v>
      </c>
      <c r="J20" s="15"/>
      <c r="K20" s="14">
        <v>67.64</v>
      </c>
      <c r="L20" s="14">
        <v>18.4</v>
      </c>
      <c r="M20" s="27">
        <f t="shared" si="0"/>
        <v>48.2</v>
      </c>
      <c r="N20" s="16">
        <v>5.7</v>
      </c>
      <c r="O20" s="16">
        <v>2.3</v>
      </c>
      <c r="P20" s="16">
        <v>2.5</v>
      </c>
      <c r="Q20" s="14"/>
      <c r="R20" s="14"/>
      <c r="S20" s="14">
        <v>1.04</v>
      </c>
      <c r="T20" s="14"/>
      <c r="U20" s="27"/>
      <c r="V20" s="27"/>
      <c r="W20" s="16" t="s">
        <v>237</v>
      </c>
      <c r="X20" s="16" t="s">
        <v>238</v>
      </c>
    </row>
    <row r="21" ht="25" customHeight="1" spans="1:24">
      <c r="A21" s="14">
        <v>17</v>
      </c>
      <c r="B21" s="15" t="s">
        <v>298</v>
      </c>
      <c r="C21" s="15" t="s">
        <v>299</v>
      </c>
      <c r="D21" s="16" t="s">
        <v>234</v>
      </c>
      <c r="E21" s="16" t="s">
        <v>234</v>
      </c>
      <c r="F21" s="17" t="s">
        <v>235</v>
      </c>
      <c r="G21" s="16" t="s">
        <v>33</v>
      </c>
      <c r="H21" s="14">
        <v>47509</v>
      </c>
      <c r="I21" s="14" t="s">
        <v>236</v>
      </c>
      <c r="J21" s="15"/>
      <c r="K21" s="14">
        <v>66.02</v>
      </c>
      <c r="L21" s="14">
        <v>17.42</v>
      </c>
      <c r="M21" s="27">
        <f t="shared" si="0"/>
        <v>47.6</v>
      </c>
      <c r="N21" s="16">
        <v>5.2</v>
      </c>
      <c r="O21" s="16">
        <v>2.5</v>
      </c>
      <c r="P21" s="16">
        <v>2.4</v>
      </c>
      <c r="Q21" s="14"/>
      <c r="R21" s="14"/>
      <c r="S21" s="14">
        <v>1</v>
      </c>
      <c r="T21" s="21"/>
      <c r="U21" s="27"/>
      <c r="V21" s="27"/>
      <c r="W21" s="16" t="s">
        <v>237</v>
      </c>
      <c r="X21" s="16" t="s">
        <v>238</v>
      </c>
    </row>
    <row r="22" ht="25" customHeight="1" spans="1:24">
      <c r="A22" s="14">
        <v>18</v>
      </c>
      <c r="B22" s="15" t="s">
        <v>300</v>
      </c>
      <c r="C22" s="15" t="s">
        <v>301</v>
      </c>
      <c r="D22" s="16" t="s">
        <v>240</v>
      </c>
      <c r="E22" s="16" t="s">
        <v>241</v>
      </c>
      <c r="F22" s="17" t="s">
        <v>242</v>
      </c>
      <c r="G22" s="16" t="s">
        <v>33</v>
      </c>
      <c r="H22" s="20">
        <v>47510</v>
      </c>
      <c r="I22" s="14" t="s">
        <v>236</v>
      </c>
      <c r="J22" s="15"/>
      <c r="K22" s="20">
        <v>57.2</v>
      </c>
      <c r="L22" s="14">
        <v>17.88</v>
      </c>
      <c r="M22" s="27">
        <f t="shared" si="0"/>
        <v>38.5</v>
      </c>
      <c r="N22" s="16">
        <v>5.3</v>
      </c>
      <c r="O22" s="16">
        <v>2.4</v>
      </c>
      <c r="P22" s="16">
        <v>2.5</v>
      </c>
      <c r="Q22" s="14"/>
      <c r="R22" s="14"/>
      <c r="S22" s="14">
        <v>0.82</v>
      </c>
      <c r="T22" s="14"/>
      <c r="U22" s="27"/>
      <c r="V22" s="27"/>
      <c r="W22" s="16" t="s">
        <v>237</v>
      </c>
      <c r="X22" s="16" t="s">
        <v>238</v>
      </c>
    </row>
    <row r="23" ht="25" customHeight="1" spans="1:24">
      <c r="A23" s="14">
        <v>19</v>
      </c>
      <c r="B23" s="15" t="s">
        <v>302</v>
      </c>
      <c r="C23" s="15" t="s">
        <v>264</v>
      </c>
      <c r="D23" s="16" t="s">
        <v>245</v>
      </c>
      <c r="E23" s="16" t="s">
        <v>245</v>
      </c>
      <c r="F23" s="17" t="s">
        <v>246</v>
      </c>
      <c r="G23" s="16" t="s">
        <v>33</v>
      </c>
      <c r="H23" s="14">
        <v>47512</v>
      </c>
      <c r="I23" s="14" t="s">
        <v>236</v>
      </c>
      <c r="J23" s="15"/>
      <c r="K23" s="14">
        <v>69.68</v>
      </c>
      <c r="L23" s="14">
        <v>17.64</v>
      </c>
      <c r="M23" s="27">
        <f t="shared" si="0"/>
        <v>50.9</v>
      </c>
      <c r="N23" s="16">
        <v>5.7</v>
      </c>
      <c r="O23" s="16">
        <v>2.5</v>
      </c>
      <c r="P23" s="16">
        <v>2.2</v>
      </c>
      <c r="Q23" s="14"/>
      <c r="R23" s="14"/>
      <c r="S23" s="14">
        <v>1.14</v>
      </c>
      <c r="T23" s="21"/>
      <c r="U23" s="27"/>
      <c r="V23" s="27"/>
      <c r="W23" s="16" t="s">
        <v>237</v>
      </c>
      <c r="X23" s="16" t="s">
        <v>238</v>
      </c>
    </row>
    <row r="24" ht="25" customHeight="1" spans="1:24">
      <c r="A24" s="14">
        <v>20</v>
      </c>
      <c r="B24" s="15" t="s">
        <v>303</v>
      </c>
      <c r="C24" s="15" t="s">
        <v>261</v>
      </c>
      <c r="D24" s="16" t="s">
        <v>250</v>
      </c>
      <c r="E24" s="16" t="s">
        <v>250</v>
      </c>
      <c r="F24" s="17" t="s">
        <v>251</v>
      </c>
      <c r="G24" s="16" t="s">
        <v>33</v>
      </c>
      <c r="H24" s="14">
        <v>47513</v>
      </c>
      <c r="I24" s="14" t="s">
        <v>236</v>
      </c>
      <c r="J24" s="15"/>
      <c r="K24" s="14">
        <v>71.18</v>
      </c>
      <c r="L24" s="14">
        <v>17.68</v>
      </c>
      <c r="M24" s="27">
        <f t="shared" si="0"/>
        <v>52.3</v>
      </c>
      <c r="N24" s="16">
        <v>5.9</v>
      </c>
      <c r="O24" s="16">
        <v>2.8</v>
      </c>
      <c r="P24" s="16">
        <v>2.3</v>
      </c>
      <c r="Q24" s="14"/>
      <c r="R24" s="14"/>
      <c r="S24" s="14">
        <v>1.2</v>
      </c>
      <c r="T24" s="14"/>
      <c r="U24" s="27"/>
      <c r="V24" s="27"/>
      <c r="W24" s="16" t="s">
        <v>237</v>
      </c>
      <c r="X24" s="16" t="s">
        <v>238</v>
      </c>
    </row>
    <row r="25" ht="25" customHeight="1" spans="1:24">
      <c r="A25" s="14">
        <v>21</v>
      </c>
      <c r="B25" s="15" t="s">
        <v>304</v>
      </c>
      <c r="C25" s="15" t="s">
        <v>305</v>
      </c>
      <c r="D25" s="16" t="s">
        <v>268</v>
      </c>
      <c r="E25" s="16" t="s">
        <v>268</v>
      </c>
      <c r="F25" s="17" t="s">
        <v>269</v>
      </c>
      <c r="G25" s="16" t="s">
        <v>33</v>
      </c>
      <c r="H25" s="14">
        <v>47516</v>
      </c>
      <c r="I25" s="14" t="s">
        <v>236</v>
      </c>
      <c r="J25" s="15"/>
      <c r="K25" s="14">
        <v>69.9</v>
      </c>
      <c r="L25" s="14">
        <v>18.62</v>
      </c>
      <c r="M25" s="27">
        <f t="shared" si="0"/>
        <v>50</v>
      </c>
      <c r="N25" s="16">
        <v>5.6</v>
      </c>
      <c r="O25" s="16">
        <v>2.5</v>
      </c>
      <c r="P25" s="16">
        <v>2.3</v>
      </c>
      <c r="Q25" s="14"/>
      <c r="R25" s="14"/>
      <c r="S25" s="14">
        <v>1.28</v>
      </c>
      <c r="T25" s="21"/>
      <c r="U25" s="27"/>
      <c r="V25" s="27"/>
      <c r="W25" s="16" t="s">
        <v>237</v>
      </c>
      <c r="X25" s="16" t="s">
        <v>238</v>
      </c>
    </row>
    <row r="26" ht="25" customHeight="1" spans="1:24">
      <c r="A26" s="14">
        <v>22</v>
      </c>
      <c r="B26" s="15" t="s">
        <v>306</v>
      </c>
      <c r="C26" s="15" t="s">
        <v>307</v>
      </c>
      <c r="D26" s="16" t="s">
        <v>272</v>
      </c>
      <c r="E26" s="16" t="s">
        <v>272</v>
      </c>
      <c r="F26" s="17" t="s">
        <v>273</v>
      </c>
      <c r="G26" s="16" t="s">
        <v>33</v>
      </c>
      <c r="H26" s="14">
        <v>47518</v>
      </c>
      <c r="I26" s="14" t="s">
        <v>236</v>
      </c>
      <c r="J26" s="15"/>
      <c r="K26" s="14">
        <v>71.82</v>
      </c>
      <c r="L26" s="14">
        <v>17.32</v>
      </c>
      <c r="M26" s="27">
        <f t="shared" si="0"/>
        <v>53.4</v>
      </c>
      <c r="N26" s="16">
        <v>5.2</v>
      </c>
      <c r="O26" s="16">
        <v>2</v>
      </c>
      <c r="P26" s="16">
        <v>2.4</v>
      </c>
      <c r="Q26" s="14"/>
      <c r="R26" s="14"/>
      <c r="S26" s="14">
        <v>1.1</v>
      </c>
      <c r="T26" s="14"/>
      <c r="U26" s="27"/>
      <c r="V26" s="27"/>
      <c r="W26" s="16" t="s">
        <v>237</v>
      </c>
      <c r="X26" s="16" t="s">
        <v>238</v>
      </c>
    </row>
    <row r="27" ht="25" customHeight="1" spans="1:24">
      <c r="A27" s="14">
        <v>23</v>
      </c>
      <c r="B27" s="15" t="s">
        <v>308</v>
      </c>
      <c r="C27" s="15" t="s">
        <v>309</v>
      </c>
      <c r="D27" s="14" t="s">
        <v>276</v>
      </c>
      <c r="E27" s="14" t="s">
        <v>277</v>
      </c>
      <c r="F27" s="14">
        <v>18251759261</v>
      </c>
      <c r="G27" s="16" t="s">
        <v>33</v>
      </c>
      <c r="H27" s="14">
        <v>47519</v>
      </c>
      <c r="I27" s="14" t="s">
        <v>236</v>
      </c>
      <c r="J27" s="15"/>
      <c r="K27" s="14">
        <v>70.26</v>
      </c>
      <c r="L27" s="27">
        <v>17.2</v>
      </c>
      <c r="M27" s="27">
        <f t="shared" si="0"/>
        <v>52</v>
      </c>
      <c r="N27" s="16">
        <v>5.5</v>
      </c>
      <c r="O27" s="16">
        <v>2.6</v>
      </c>
      <c r="P27" s="16">
        <v>2.3</v>
      </c>
      <c r="Q27" s="27"/>
      <c r="R27" s="16"/>
      <c r="S27" s="27">
        <v>1.06</v>
      </c>
      <c r="T27" s="27"/>
      <c r="U27" s="27"/>
      <c r="V27" s="27"/>
      <c r="W27" s="16" t="s">
        <v>237</v>
      </c>
      <c r="X27" s="16" t="s">
        <v>238</v>
      </c>
    </row>
    <row r="28" ht="25" customHeight="1" spans="1:24">
      <c r="A28" s="14">
        <v>24</v>
      </c>
      <c r="B28" s="15" t="s">
        <v>310</v>
      </c>
      <c r="C28" s="15" t="s">
        <v>311</v>
      </c>
      <c r="D28" s="14" t="s">
        <v>312</v>
      </c>
      <c r="E28" s="14" t="s">
        <v>313</v>
      </c>
      <c r="F28" s="14">
        <v>15365863398</v>
      </c>
      <c r="G28" s="16" t="s">
        <v>314</v>
      </c>
      <c r="H28" s="16">
        <v>47483</v>
      </c>
      <c r="I28" s="14" t="s">
        <v>44</v>
      </c>
      <c r="J28" s="17"/>
      <c r="K28" s="20">
        <v>67.06</v>
      </c>
      <c r="L28" s="20">
        <v>18.64</v>
      </c>
      <c r="M28" s="29">
        <f t="shared" si="0"/>
        <v>47.6</v>
      </c>
      <c r="N28" s="16"/>
      <c r="O28" s="16"/>
      <c r="P28" s="16"/>
      <c r="Q28" s="18"/>
      <c r="R28" s="18"/>
      <c r="S28" s="18">
        <v>0.82</v>
      </c>
      <c r="T28" s="27"/>
      <c r="U28" s="27"/>
      <c r="V28" s="27"/>
      <c r="W28" s="16" t="s">
        <v>237</v>
      </c>
      <c r="X28" s="16" t="s">
        <v>238</v>
      </c>
    </row>
    <row r="29" ht="25" customHeight="1" spans="1:24">
      <c r="A29" s="14">
        <v>25</v>
      </c>
      <c r="B29" s="15" t="s">
        <v>315</v>
      </c>
      <c r="C29" s="15" t="s">
        <v>316</v>
      </c>
      <c r="D29" s="14" t="s">
        <v>69</v>
      </c>
      <c r="E29" s="14" t="s">
        <v>317</v>
      </c>
      <c r="F29" s="14">
        <v>13952109345</v>
      </c>
      <c r="G29" s="16" t="s">
        <v>314</v>
      </c>
      <c r="H29" s="14">
        <v>47484</v>
      </c>
      <c r="I29" s="14" t="s">
        <v>44</v>
      </c>
      <c r="J29" s="15"/>
      <c r="K29" s="20">
        <v>62.48</v>
      </c>
      <c r="L29" s="29">
        <v>20.56</v>
      </c>
      <c r="M29" s="29">
        <f t="shared" si="0"/>
        <v>41.3</v>
      </c>
      <c r="N29" s="16"/>
      <c r="O29" s="16"/>
      <c r="P29" s="16"/>
      <c r="Q29" s="29"/>
      <c r="R29" s="18"/>
      <c r="S29" s="29">
        <v>0.62</v>
      </c>
      <c r="T29" s="27"/>
      <c r="U29" s="27"/>
      <c r="V29" s="27"/>
      <c r="W29" s="16" t="s">
        <v>237</v>
      </c>
      <c r="X29" s="16" t="s">
        <v>238</v>
      </c>
    </row>
    <row r="30" ht="25" customHeight="1" spans="1:24">
      <c r="A30" s="14">
        <v>26</v>
      </c>
      <c r="B30" s="15" t="s">
        <v>318</v>
      </c>
      <c r="C30" s="15" t="s">
        <v>319</v>
      </c>
      <c r="D30" s="16" t="s">
        <v>320</v>
      </c>
      <c r="E30" s="16" t="s">
        <v>321</v>
      </c>
      <c r="F30" s="17" t="s">
        <v>322</v>
      </c>
      <c r="G30" s="16" t="s">
        <v>323</v>
      </c>
      <c r="H30" s="14">
        <v>47487</v>
      </c>
      <c r="I30" s="14" t="s">
        <v>44</v>
      </c>
      <c r="J30" s="15"/>
      <c r="K30" s="14">
        <v>89.88</v>
      </c>
      <c r="L30" s="14">
        <v>21.66</v>
      </c>
      <c r="M30" s="27">
        <f t="shared" si="0"/>
        <v>67.5</v>
      </c>
      <c r="N30" s="16"/>
      <c r="O30" s="16"/>
      <c r="P30" s="16"/>
      <c r="Q30" s="14"/>
      <c r="R30" s="16"/>
      <c r="S30" s="14">
        <v>0.72</v>
      </c>
      <c r="T30" s="14"/>
      <c r="U30" s="14"/>
      <c r="V30" s="27"/>
      <c r="W30" s="16" t="s">
        <v>237</v>
      </c>
      <c r="X30" s="16" t="s">
        <v>238</v>
      </c>
    </row>
    <row r="31" ht="25" customHeight="1" spans="1:24">
      <c r="A31" s="14">
        <v>27</v>
      </c>
      <c r="B31" s="15" t="s">
        <v>324</v>
      </c>
      <c r="C31" s="15" t="s">
        <v>325</v>
      </c>
      <c r="D31" s="16" t="s">
        <v>326</v>
      </c>
      <c r="E31" s="16" t="s">
        <v>326</v>
      </c>
      <c r="F31" s="17" t="s">
        <v>327</v>
      </c>
      <c r="G31" s="16" t="s">
        <v>314</v>
      </c>
      <c r="H31" s="14">
        <v>47488</v>
      </c>
      <c r="I31" s="14" t="s">
        <v>44</v>
      </c>
      <c r="J31" s="15"/>
      <c r="K31" s="14">
        <v>62.38</v>
      </c>
      <c r="L31" s="14">
        <v>20.1</v>
      </c>
      <c r="M31" s="27">
        <f t="shared" si="0"/>
        <v>41.7</v>
      </c>
      <c r="N31" s="16"/>
      <c r="O31" s="16"/>
      <c r="P31" s="16"/>
      <c r="Q31" s="14"/>
      <c r="R31" s="16"/>
      <c r="S31" s="14">
        <v>0.58</v>
      </c>
      <c r="T31" s="14"/>
      <c r="U31" s="14"/>
      <c r="V31" s="27"/>
      <c r="W31" s="16" t="s">
        <v>237</v>
      </c>
      <c r="X31" s="16" t="s">
        <v>238</v>
      </c>
    </row>
    <row r="32" ht="25" customHeight="1" spans="1:24">
      <c r="A32" s="14">
        <v>28</v>
      </c>
      <c r="B32" s="15" t="s">
        <v>328</v>
      </c>
      <c r="C32" s="15" t="s">
        <v>329</v>
      </c>
      <c r="D32" s="16" t="s">
        <v>330</v>
      </c>
      <c r="E32" s="16" t="s">
        <v>331</v>
      </c>
      <c r="F32" s="16">
        <v>18068483819</v>
      </c>
      <c r="G32" s="16" t="s">
        <v>332</v>
      </c>
      <c r="H32" s="22">
        <v>47495</v>
      </c>
      <c r="I32" s="14" t="s">
        <v>44</v>
      </c>
      <c r="J32" s="30"/>
      <c r="K32" s="22">
        <v>58.16</v>
      </c>
      <c r="L32" s="22">
        <v>17.42</v>
      </c>
      <c r="M32" s="27">
        <f t="shared" si="0"/>
        <v>40</v>
      </c>
      <c r="N32" s="16"/>
      <c r="O32" s="16"/>
      <c r="P32" s="16"/>
      <c r="Q32" s="14"/>
      <c r="R32" s="16"/>
      <c r="S32" s="14">
        <v>0.74</v>
      </c>
      <c r="T32" s="14"/>
      <c r="U32" s="14"/>
      <c r="V32" s="27"/>
      <c r="W32" s="16" t="s">
        <v>237</v>
      </c>
      <c r="X32" s="16" t="s">
        <v>238</v>
      </c>
    </row>
    <row r="33" ht="25" customHeight="1" spans="1:24">
      <c r="A33" s="14">
        <v>29</v>
      </c>
      <c r="B33" s="23">
        <v>8.25</v>
      </c>
      <c r="C33" s="15" t="s">
        <v>333</v>
      </c>
      <c r="D33" s="16" t="s">
        <v>334</v>
      </c>
      <c r="E33" s="16" t="s">
        <v>334</v>
      </c>
      <c r="F33" s="17" t="s">
        <v>335</v>
      </c>
      <c r="G33" s="16" t="s">
        <v>332</v>
      </c>
      <c r="H33" s="24">
        <v>47496</v>
      </c>
      <c r="I33" s="14" t="s">
        <v>44</v>
      </c>
      <c r="J33" s="25"/>
      <c r="K33" s="22">
        <v>57.34</v>
      </c>
      <c r="L33" s="22">
        <v>16.96</v>
      </c>
      <c r="M33" s="27">
        <f t="shared" si="0"/>
        <v>39.6</v>
      </c>
      <c r="N33" s="16"/>
      <c r="O33" s="16"/>
      <c r="P33" s="16"/>
      <c r="Q33" s="16"/>
      <c r="R33" s="16"/>
      <c r="S33" s="16">
        <v>0.78</v>
      </c>
      <c r="T33" s="14"/>
      <c r="U33" s="14"/>
      <c r="V33" s="27"/>
      <c r="W33" s="16" t="s">
        <v>237</v>
      </c>
      <c r="X33" s="16" t="s">
        <v>238</v>
      </c>
    </row>
    <row r="34" ht="25" customHeight="1" spans="1:24">
      <c r="A34" s="14">
        <v>30</v>
      </c>
      <c r="B34" s="23">
        <v>8.28</v>
      </c>
      <c r="C34" s="15" t="s">
        <v>336</v>
      </c>
      <c r="D34" s="14" t="s">
        <v>337</v>
      </c>
      <c r="E34" s="14" t="s">
        <v>337</v>
      </c>
      <c r="F34" s="14">
        <v>15252225688</v>
      </c>
      <c r="G34" s="16" t="s">
        <v>332</v>
      </c>
      <c r="H34" s="24">
        <v>47497</v>
      </c>
      <c r="I34" s="14" t="s">
        <v>44</v>
      </c>
      <c r="J34" s="25"/>
      <c r="K34" s="22">
        <v>56.62</v>
      </c>
      <c r="L34" s="22">
        <v>16.14</v>
      </c>
      <c r="M34" s="27">
        <f t="shared" si="0"/>
        <v>39.8</v>
      </c>
      <c r="N34" s="16"/>
      <c r="O34" s="16"/>
      <c r="P34" s="16"/>
      <c r="Q34" s="14"/>
      <c r="R34" s="14"/>
      <c r="S34" s="14">
        <v>0.68</v>
      </c>
      <c r="T34" s="14"/>
      <c r="U34" s="14"/>
      <c r="V34" s="27"/>
      <c r="W34" s="16" t="s">
        <v>237</v>
      </c>
      <c r="X34" s="16" t="s">
        <v>238</v>
      </c>
    </row>
    <row r="35" ht="25" customHeight="1" spans="1:24">
      <c r="A35" s="14">
        <v>31</v>
      </c>
      <c r="B35" s="23">
        <v>8.31</v>
      </c>
      <c r="C35" s="15" t="s">
        <v>316</v>
      </c>
      <c r="D35" s="14" t="s">
        <v>312</v>
      </c>
      <c r="E35" s="14" t="s">
        <v>313</v>
      </c>
      <c r="F35" s="14">
        <v>15365863398</v>
      </c>
      <c r="G35" s="16" t="s">
        <v>314</v>
      </c>
      <c r="H35" s="14">
        <v>47498</v>
      </c>
      <c r="I35" s="14" t="s">
        <v>44</v>
      </c>
      <c r="J35" s="17"/>
      <c r="K35" s="14">
        <v>62.2</v>
      </c>
      <c r="L35" s="14">
        <v>20.58</v>
      </c>
      <c r="M35" s="27">
        <f t="shared" si="0"/>
        <v>41</v>
      </c>
      <c r="N35" s="16"/>
      <c r="O35" s="16"/>
      <c r="P35" s="16"/>
      <c r="Q35" s="14"/>
      <c r="R35" s="14"/>
      <c r="S35" s="14">
        <v>0.62</v>
      </c>
      <c r="T35" s="14"/>
      <c r="U35" s="14"/>
      <c r="V35" s="27"/>
      <c r="W35" s="16" t="s">
        <v>237</v>
      </c>
      <c r="X35" s="16" t="s">
        <v>238</v>
      </c>
    </row>
    <row r="36" ht="25" customHeight="1" spans="1:24">
      <c r="A36" s="14">
        <v>32</v>
      </c>
      <c r="B36" s="23">
        <v>8.55</v>
      </c>
      <c r="C36" s="15" t="s">
        <v>338</v>
      </c>
      <c r="D36" s="14" t="s">
        <v>339</v>
      </c>
      <c r="E36" s="14" t="s">
        <v>340</v>
      </c>
      <c r="F36" s="14">
        <v>15866916396</v>
      </c>
      <c r="G36" s="16" t="s">
        <v>323</v>
      </c>
      <c r="H36" s="14">
        <v>47499</v>
      </c>
      <c r="I36" s="14" t="s">
        <v>44</v>
      </c>
      <c r="J36" s="17"/>
      <c r="K36" s="14">
        <v>61.26</v>
      </c>
      <c r="L36" s="14">
        <v>20.48</v>
      </c>
      <c r="M36" s="27">
        <f t="shared" si="0"/>
        <v>40</v>
      </c>
      <c r="N36" s="16"/>
      <c r="O36" s="16"/>
      <c r="P36" s="16"/>
      <c r="Q36" s="14"/>
      <c r="R36" s="14"/>
      <c r="S36" s="14">
        <v>0.78</v>
      </c>
      <c r="T36" s="14"/>
      <c r="U36" s="14"/>
      <c r="V36" s="27"/>
      <c r="W36" s="16" t="s">
        <v>237</v>
      </c>
      <c r="X36" s="16" t="s">
        <v>238</v>
      </c>
    </row>
    <row r="37" ht="25" customHeight="1" spans="1:24">
      <c r="A37" s="14">
        <v>33</v>
      </c>
      <c r="B37" s="23">
        <v>8.57</v>
      </c>
      <c r="C37" s="15" t="s">
        <v>341</v>
      </c>
      <c r="D37" s="18" t="s">
        <v>342</v>
      </c>
      <c r="E37" s="18" t="s">
        <v>342</v>
      </c>
      <c r="F37" s="18">
        <v>17798824507</v>
      </c>
      <c r="G37" s="16" t="s">
        <v>323</v>
      </c>
      <c r="H37" s="14">
        <v>47500</v>
      </c>
      <c r="I37" s="14" t="s">
        <v>44</v>
      </c>
      <c r="J37" s="17"/>
      <c r="K37" s="14">
        <v>61.96</v>
      </c>
      <c r="L37" s="14">
        <v>15.96</v>
      </c>
      <c r="M37" s="27">
        <f t="shared" si="0"/>
        <v>45.4</v>
      </c>
      <c r="N37" s="16"/>
      <c r="O37" s="16"/>
      <c r="P37" s="16"/>
      <c r="Q37" s="14"/>
      <c r="R37" s="14"/>
      <c r="S37" s="14">
        <v>0.6</v>
      </c>
      <c r="T37" s="14"/>
      <c r="U37" s="14"/>
      <c r="V37" s="27"/>
      <c r="W37" s="16" t="s">
        <v>237</v>
      </c>
      <c r="X37" s="16" t="s">
        <v>238</v>
      </c>
    </row>
    <row r="38" ht="25" customHeight="1" spans="1:24">
      <c r="A38" s="14">
        <v>34</v>
      </c>
      <c r="B38" s="23">
        <v>9.2</v>
      </c>
      <c r="C38" s="15" t="s">
        <v>311</v>
      </c>
      <c r="D38" s="14" t="s">
        <v>314</v>
      </c>
      <c r="E38" s="14" t="s">
        <v>343</v>
      </c>
      <c r="F38" s="14">
        <v>18251755119</v>
      </c>
      <c r="G38" s="16" t="s">
        <v>314</v>
      </c>
      <c r="H38" s="14">
        <v>47501</v>
      </c>
      <c r="I38" s="14" t="s">
        <v>44</v>
      </c>
      <c r="J38" s="17"/>
      <c r="K38" s="14">
        <v>63.52</v>
      </c>
      <c r="L38" s="14">
        <v>18.56</v>
      </c>
      <c r="M38" s="27">
        <f t="shared" si="0"/>
        <v>44.4</v>
      </c>
      <c r="N38" s="16"/>
      <c r="O38" s="16"/>
      <c r="P38" s="16"/>
      <c r="Q38" s="14"/>
      <c r="R38" s="14"/>
      <c r="S38" s="14">
        <v>0.56</v>
      </c>
      <c r="T38" s="14"/>
      <c r="U38" s="14"/>
      <c r="V38" s="27"/>
      <c r="W38" s="16" t="s">
        <v>237</v>
      </c>
      <c r="X38" s="16" t="s">
        <v>238</v>
      </c>
    </row>
    <row r="39" ht="25" customHeight="1" spans="1:24">
      <c r="A39" s="14">
        <v>35</v>
      </c>
      <c r="B39" s="15" t="s">
        <v>344</v>
      </c>
      <c r="C39" s="15" t="s">
        <v>345</v>
      </c>
      <c r="D39" s="18" t="s">
        <v>57</v>
      </c>
      <c r="E39" s="18" t="s">
        <v>346</v>
      </c>
      <c r="F39" s="18">
        <v>13815385675</v>
      </c>
      <c r="G39" s="16" t="s">
        <v>347</v>
      </c>
      <c r="H39" s="14">
        <v>47504</v>
      </c>
      <c r="I39" s="14" t="s">
        <v>44</v>
      </c>
      <c r="J39" s="17"/>
      <c r="K39" s="14">
        <v>77.64</v>
      </c>
      <c r="L39" s="14">
        <v>19.18</v>
      </c>
      <c r="M39" s="27">
        <f t="shared" si="0"/>
        <v>57.7</v>
      </c>
      <c r="N39" s="16"/>
      <c r="O39" s="16"/>
      <c r="P39" s="16"/>
      <c r="Q39" s="14"/>
      <c r="R39" s="14"/>
      <c r="S39" s="14">
        <v>0.76</v>
      </c>
      <c r="T39" s="14"/>
      <c r="U39" s="14"/>
      <c r="V39" s="27"/>
      <c r="W39" s="16" t="s">
        <v>237</v>
      </c>
      <c r="X39" s="16" t="s">
        <v>238</v>
      </c>
    </row>
    <row r="40" ht="25" customHeight="1" spans="1:24">
      <c r="A40" s="14">
        <v>36</v>
      </c>
      <c r="B40" s="15" t="s">
        <v>348</v>
      </c>
      <c r="C40" s="15" t="s">
        <v>325</v>
      </c>
      <c r="D40" s="16" t="s">
        <v>57</v>
      </c>
      <c r="E40" s="16" t="s">
        <v>349</v>
      </c>
      <c r="F40" s="16">
        <v>18260764777</v>
      </c>
      <c r="G40" s="16" t="s">
        <v>314</v>
      </c>
      <c r="H40" s="14">
        <v>47505</v>
      </c>
      <c r="I40" s="14" t="s">
        <v>44</v>
      </c>
      <c r="J40" s="15"/>
      <c r="K40" s="14">
        <v>62.16</v>
      </c>
      <c r="L40" s="14">
        <v>20.1</v>
      </c>
      <c r="M40" s="27">
        <f t="shared" si="0"/>
        <v>41.5</v>
      </c>
      <c r="N40" s="16"/>
      <c r="O40" s="16"/>
      <c r="P40" s="16"/>
      <c r="Q40" s="14"/>
      <c r="R40" s="14"/>
      <c r="S40" s="14">
        <v>0.56</v>
      </c>
      <c r="T40" s="14"/>
      <c r="U40" s="14"/>
      <c r="V40" s="27"/>
      <c r="W40" s="16" t="s">
        <v>237</v>
      </c>
      <c r="X40" s="16" t="s">
        <v>238</v>
      </c>
    </row>
    <row r="41" ht="25" customHeight="1" spans="1:24">
      <c r="A41" s="14">
        <v>37</v>
      </c>
      <c r="B41" s="15" t="s">
        <v>350</v>
      </c>
      <c r="C41" s="15" t="s">
        <v>351</v>
      </c>
      <c r="D41" s="16" t="s">
        <v>312</v>
      </c>
      <c r="E41" s="16" t="s">
        <v>352</v>
      </c>
      <c r="F41" s="16">
        <v>13815385227</v>
      </c>
      <c r="G41" s="16" t="s">
        <v>323</v>
      </c>
      <c r="H41" s="14">
        <v>47506</v>
      </c>
      <c r="I41" s="14" t="s">
        <v>44</v>
      </c>
      <c r="J41" s="15"/>
      <c r="K41" s="14">
        <v>95.14</v>
      </c>
      <c r="L41" s="14">
        <v>22.1</v>
      </c>
      <c r="M41" s="27">
        <f t="shared" si="0"/>
        <v>72.3</v>
      </c>
      <c r="N41" s="16"/>
      <c r="O41" s="16"/>
      <c r="P41" s="16"/>
      <c r="Q41" s="14"/>
      <c r="R41" s="14"/>
      <c r="S41" s="14">
        <v>0.74</v>
      </c>
      <c r="T41" s="14"/>
      <c r="U41" s="14"/>
      <c r="V41" s="27"/>
      <c r="W41" s="16" t="s">
        <v>237</v>
      </c>
      <c r="X41" s="16" t="s">
        <v>238</v>
      </c>
    </row>
    <row r="42" ht="25" customHeight="1" spans="1:24">
      <c r="A42" s="14">
        <v>38</v>
      </c>
      <c r="B42" s="15" t="s">
        <v>353</v>
      </c>
      <c r="C42" s="15" t="s">
        <v>316</v>
      </c>
      <c r="D42" s="16" t="s">
        <v>334</v>
      </c>
      <c r="E42" s="16" t="s">
        <v>334</v>
      </c>
      <c r="F42" s="17" t="s">
        <v>335</v>
      </c>
      <c r="G42" s="16" t="s">
        <v>314</v>
      </c>
      <c r="H42" s="14">
        <v>47511</v>
      </c>
      <c r="I42" s="14" t="s">
        <v>44</v>
      </c>
      <c r="J42" s="15"/>
      <c r="K42" s="14">
        <v>63.28</v>
      </c>
      <c r="L42" s="14">
        <v>20.34</v>
      </c>
      <c r="M42" s="27">
        <f t="shared" si="0"/>
        <v>42.3</v>
      </c>
      <c r="N42" s="16"/>
      <c r="O42" s="16"/>
      <c r="P42" s="16"/>
      <c r="Q42" s="14"/>
      <c r="R42" s="14"/>
      <c r="S42" s="14">
        <v>0.64</v>
      </c>
      <c r="T42" s="14"/>
      <c r="U42" s="14"/>
      <c r="V42" s="27"/>
      <c r="W42" s="16" t="s">
        <v>237</v>
      </c>
      <c r="X42" s="16" t="s">
        <v>238</v>
      </c>
    </row>
    <row r="43" ht="25" customHeight="1" spans="1:24">
      <c r="A43" s="14">
        <v>39</v>
      </c>
      <c r="B43" s="15" t="s">
        <v>354</v>
      </c>
      <c r="C43" s="15" t="s">
        <v>325</v>
      </c>
      <c r="D43" s="14" t="s">
        <v>312</v>
      </c>
      <c r="E43" s="14" t="s">
        <v>313</v>
      </c>
      <c r="F43" s="14">
        <v>15365863398</v>
      </c>
      <c r="G43" s="16" t="s">
        <v>314</v>
      </c>
      <c r="H43" s="14">
        <v>47514</v>
      </c>
      <c r="I43" s="14" t="s">
        <v>44</v>
      </c>
      <c r="J43" s="15"/>
      <c r="K43" s="14">
        <v>61.78</v>
      </c>
      <c r="L43" s="14">
        <v>20.12</v>
      </c>
      <c r="M43" s="27">
        <f t="shared" si="0"/>
        <v>41</v>
      </c>
      <c r="N43" s="16"/>
      <c r="O43" s="16"/>
      <c r="P43" s="16"/>
      <c r="Q43" s="14"/>
      <c r="R43" s="14"/>
      <c r="S43" s="14">
        <v>0.66</v>
      </c>
      <c r="T43" s="14"/>
      <c r="U43" s="14"/>
      <c r="V43" s="27"/>
      <c r="W43" s="16" t="s">
        <v>237</v>
      </c>
      <c r="X43" s="16" t="s">
        <v>238</v>
      </c>
    </row>
    <row r="44" ht="25" customHeight="1" spans="1:24">
      <c r="A44" s="14">
        <v>40</v>
      </c>
      <c r="B44" s="15" t="s">
        <v>304</v>
      </c>
      <c r="C44" s="15" t="s">
        <v>311</v>
      </c>
      <c r="D44" s="14" t="s">
        <v>69</v>
      </c>
      <c r="E44" s="14" t="s">
        <v>317</v>
      </c>
      <c r="F44" s="14">
        <v>13952109345</v>
      </c>
      <c r="G44" s="16" t="s">
        <v>314</v>
      </c>
      <c r="H44" s="14">
        <v>47515</v>
      </c>
      <c r="I44" s="14" t="s">
        <v>44</v>
      </c>
      <c r="J44" s="15"/>
      <c r="K44" s="14">
        <v>66.34</v>
      </c>
      <c r="L44" s="14">
        <v>18.42</v>
      </c>
      <c r="M44" s="27">
        <f t="shared" si="0"/>
        <v>47.4</v>
      </c>
      <c r="N44" s="16"/>
      <c r="O44" s="16"/>
      <c r="P44" s="16"/>
      <c r="Q44" s="14"/>
      <c r="R44" s="14"/>
      <c r="S44" s="14">
        <v>0.52</v>
      </c>
      <c r="T44" s="14"/>
      <c r="U44" s="14"/>
      <c r="V44" s="27"/>
      <c r="W44" s="16" t="s">
        <v>237</v>
      </c>
      <c r="X44" s="16" t="s">
        <v>238</v>
      </c>
    </row>
    <row r="45" ht="25" customHeight="1" spans="1:24">
      <c r="A45" s="14">
        <v>41</v>
      </c>
      <c r="B45" s="15" t="s">
        <v>355</v>
      </c>
      <c r="C45" s="15" t="s">
        <v>356</v>
      </c>
      <c r="D45" s="14" t="s">
        <v>337</v>
      </c>
      <c r="E45" s="14" t="s">
        <v>337</v>
      </c>
      <c r="F45" s="14">
        <v>15252225688</v>
      </c>
      <c r="G45" s="16" t="s">
        <v>357</v>
      </c>
      <c r="H45" s="14">
        <v>47517</v>
      </c>
      <c r="I45" s="14" t="s">
        <v>44</v>
      </c>
      <c r="J45" s="15"/>
      <c r="K45" s="14">
        <v>60.58</v>
      </c>
      <c r="L45" s="14">
        <v>17.88</v>
      </c>
      <c r="M45" s="27">
        <v>42</v>
      </c>
      <c r="N45" s="16"/>
      <c r="O45" s="16"/>
      <c r="P45" s="16"/>
      <c r="Q45" s="14"/>
      <c r="R45" s="14"/>
      <c r="S45" s="14">
        <v>0.7</v>
      </c>
      <c r="T45" s="14"/>
      <c r="U45" s="14"/>
      <c r="V45" s="27"/>
      <c r="W45" s="16" t="s">
        <v>237</v>
      </c>
      <c r="X45" s="16" t="s">
        <v>238</v>
      </c>
    </row>
    <row r="46" ht="25" customHeight="1" spans="1:24">
      <c r="A46" s="14">
        <v>42</v>
      </c>
      <c r="B46" s="15" t="s">
        <v>358</v>
      </c>
      <c r="C46" s="15" t="s">
        <v>359</v>
      </c>
      <c r="D46" s="14" t="s">
        <v>312</v>
      </c>
      <c r="E46" s="14" t="s">
        <v>313</v>
      </c>
      <c r="F46" s="14">
        <v>15365863398</v>
      </c>
      <c r="G46" s="16" t="s">
        <v>357</v>
      </c>
      <c r="H46" s="14">
        <v>47520</v>
      </c>
      <c r="I46" s="14" t="s">
        <v>44</v>
      </c>
      <c r="J46" s="15"/>
      <c r="K46" s="14">
        <v>62.38</v>
      </c>
      <c r="L46" s="14">
        <v>18.48</v>
      </c>
      <c r="M46" s="27">
        <v>43.2</v>
      </c>
      <c r="N46" s="16"/>
      <c r="O46" s="16"/>
      <c r="P46" s="16"/>
      <c r="Q46" s="14"/>
      <c r="R46" s="14"/>
      <c r="S46" s="14">
        <v>0.7</v>
      </c>
      <c r="T46" s="14"/>
      <c r="U46" s="14"/>
      <c r="V46" s="27"/>
      <c r="W46" s="16" t="s">
        <v>237</v>
      </c>
      <c r="X46" s="16" t="s">
        <v>238</v>
      </c>
    </row>
    <row r="47" ht="25" customHeight="1" spans="1:24">
      <c r="A47" s="14">
        <v>43</v>
      </c>
      <c r="B47" s="15" t="s">
        <v>360</v>
      </c>
      <c r="C47" s="15" t="s">
        <v>361</v>
      </c>
      <c r="D47" s="14" t="s">
        <v>339</v>
      </c>
      <c r="E47" s="14" t="s">
        <v>340</v>
      </c>
      <c r="F47" s="14">
        <v>15866916396</v>
      </c>
      <c r="G47" s="16" t="s">
        <v>323</v>
      </c>
      <c r="H47" s="14">
        <v>47521</v>
      </c>
      <c r="I47" s="14" t="s">
        <v>44</v>
      </c>
      <c r="J47" s="15"/>
      <c r="K47" s="14">
        <v>73.26</v>
      </c>
      <c r="L47" s="14">
        <v>20.38</v>
      </c>
      <c r="M47" s="27">
        <f t="shared" ref="M47:M67" si="1">+K47-L47-S47</f>
        <v>52.2</v>
      </c>
      <c r="N47" s="18"/>
      <c r="O47" s="18"/>
      <c r="P47" s="18"/>
      <c r="Q47" s="14"/>
      <c r="R47" s="14"/>
      <c r="S47" s="14">
        <v>0.68</v>
      </c>
      <c r="T47" s="14"/>
      <c r="U47" s="14"/>
      <c r="V47" s="27"/>
      <c r="W47" s="16" t="s">
        <v>237</v>
      </c>
      <c r="X47" s="16" t="s">
        <v>238</v>
      </c>
    </row>
    <row r="48" ht="25" customHeight="1" spans="1:24">
      <c r="A48" s="14">
        <v>44</v>
      </c>
      <c r="B48" s="23">
        <v>6.31</v>
      </c>
      <c r="C48" s="15" t="s">
        <v>362</v>
      </c>
      <c r="D48" s="18" t="s">
        <v>342</v>
      </c>
      <c r="E48" s="18" t="s">
        <v>342</v>
      </c>
      <c r="F48" s="18">
        <v>17798824507</v>
      </c>
      <c r="G48" s="16" t="s">
        <v>323</v>
      </c>
      <c r="H48" s="14">
        <v>47522</v>
      </c>
      <c r="I48" s="14" t="s">
        <v>44</v>
      </c>
      <c r="J48" s="15"/>
      <c r="K48" s="15" t="s">
        <v>363</v>
      </c>
      <c r="L48" s="14">
        <v>21.12</v>
      </c>
      <c r="M48" s="27">
        <f t="shared" si="1"/>
        <v>52.7</v>
      </c>
      <c r="N48" s="16"/>
      <c r="O48" s="16"/>
      <c r="P48" s="16"/>
      <c r="Q48" s="14"/>
      <c r="R48" s="14"/>
      <c r="S48" s="14">
        <v>0.62</v>
      </c>
      <c r="T48" s="14"/>
      <c r="U48" s="14"/>
      <c r="V48" s="27"/>
      <c r="W48" s="16" t="s">
        <v>237</v>
      </c>
      <c r="X48" s="16" t="s">
        <v>238</v>
      </c>
    </row>
    <row r="49" ht="25" customHeight="1" spans="1:24">
      <c r="A49" s="14">
        <v>45</v>
      </c>
      <c r="B49" s="23">
        <v>6.47</v>
      </c>
      <c r="C49" s="15" t="s">
        <v>364</v>
      </c>
      <c r="D49" s="14" t="s">
        <v>314</v>
      </c>
      <c r="E49" s="14" t="s">
        <v>343</v>
      </c>
      <c r="F49" s="14">
        <v>18251755119</v>
      </c>
      <c r="G49" s="14" t="s">
        <v>357</v>
      </c>
      <c r="H49" s="14">
        <v>47523</v>
      </c>
      <c r="I49" s="14" t="s">
        <v>44</v>
      </c>
      <c r="J49" s="15"/>
      <c r="K49" s="15" t="s">
        <v>365</v>
      </c>
      <c r="L49" s="14">
        <v>16.6</v>
      </c>
      <c r="M49" s="27">
        <f t="shared" si="1"/>
        <v>42.2</v>
      </c>
      <c r="N49" s="31"/>
      <c r="O49" s="31"/>
      <c r="P49" s="31"/>
      <c r="Q49" s="14"/>
      <c r="R49" s="14"/>
      <c r="S49" s="14">
        <v>0.66</v>
      </c>
      <c r="T49" s="14"/>
      <c r="U49" s="14"/>
      <c r="V49" s="27"/>
      <c r="W49" s="16" t="s">
        <v>237</v>
      </c>
      <c r="X49" s="16" t="s">
        <v>238</v>
      </c>
    </row>
    <row r="50" ht="25" customHeight="1" spans="1:24">
      <c r="A50" s="14">
        <v>82</v>
      </c>
      <c r="B50" s="23"/>
      <c r="C50" s="15"/>
      <c r="D50" s="14"/>
      <c r="E50" s="14"/>
      <c r="F50" s="14"/>
      <c r="G50" s="14"/>
      <c r="H50" s="14"/>
      <c r="I50" s="14"/>
      <c r="J50" s="15"/>
      <c r="K50" s="14"/>
      <c r="L50" s="14"/>
      <c r="M50" s="27">
        <f t="shared" si="1"/>
        <v>0</v>
      </c>
      <c r="N50" s="16"/>
      <c r="O50" s="16"/>
      <c r="P50" s="16"/>
      <c r="Q50" s="14"/>
      <c r="R50" s="14"/>
      <c r="S50" s="14"/>
      <c r="T50" s="14"/>
      <c r="U50" s="14"/>
      <c r="V50" s="27"/>
      <c r="W50" s="16"/>
      <c r="X50" s="16"/>
    </row>
    <row r="51" ht="25" customHeight="1" spans="1:24">
      <c r="A51" s="14">
        <v>83</v>
      </c>
      <c r="B51" s="23"/>
      <c r="C51" s="15"/>
      <c r="D51" s="22"/>
      <c r="E51" s="22"/>
      <c r="F51" s="22"/>
      <c r="G51" s="16"/>
      <c r="H51" s="14"/>
      <c r="I51" s="14"/>
      <c r="J51" s="15"/>
      <c r="K51" s="14"/>
      <c r="L51" s="14"/>
      <c r="M51" s="27">
        <f t="shared" si="1"/>
        <v>0</v>
      </c>
      <c r="N51" s="16"/>
      <c r="O51" s="16"/>
      <c r="P51" s="16"/>
      <c r="Q51" s="14"/>
      <c r="R51" s="14"/>
      <c r="S51" s="14"/>
      <c r="T51" s="14"/>
      <c r="U51" s="14"/>
      <c r="V51" s="27"/>
      <c r="W51" s="16"/>
      <c r="X51" s="16"/>
    </row>
    <row r="52" ht="25" customHeight="1" spans="1:24">
      <c r="A52" s="14">
        <v>84</v>
      </c>
      <c r="B52" s="23"/>
      <c r="C52" s="15"/>
      <c r="D52" s="22"/>
      <c r="E52" s="22"/>
      <c r="F52" s="22"/>
      <c r="G52" s="16"/>
      <c r="H52" s="14"/>
      <c r="I52" s="14"/>
      <c r="J52" s="15"/>
      <c r="K52" s="14"/>
      <c r="L52" s="14"/>
      <c r="M52" s="27">
        <f t="shared" si="1"/>
        <v>0</v>
      </c>
      <c r="N52" s="16"/>
      <c r="O52" s="16"/>
      <c r="P52" s="16"/>
      <c r="Q52" s="14"/>
      <c r="R52" s="14"/>
      <c r="S52" s="14"/>
      <c r="T52" s="14"/>
      <c r="U52" s="14"/>
      <c r="V52" s="27"/>
      <c r="W52" s="16"/>
      <c r="X52" s="16"/>
    </row>
    <row r="53" ht="25" customHeight="1" spans="1:24">
      <c r="A53" s="14">
        <v>85</v>
      </c>
      <c r="B53" s="23"/>
      <c r="C53" s="15"/>
      <c r="D53" s="24"/>
      <c r="E53" s="24"/>
      <c r="F53" s="25"/>
      <c r="G53" s="16"/>
      <c r="H53" s="14"/>
      <c r="I53" s="14"/>
      <c r="J53" s="15"/>
      <c r="K53" s="14"/>
      <c r="L53" s="14"/>
      <c r="M53" s="27">
        <f t="shared" si="1"/>
        <v>0</v>
      </c>
      <c r="N53" s="16"/>
      <c r="O53" s="16"/>
      <c r="P53" s="16"/>
      <c r="Q53" s="14"/>
      <c r="R53" s="14"/>
      <c r="S53" s="14"/>
      <c r="T53" s="14"/>
      <c r="U53" s="14"/>
      <c r="V53" s="27"/>
      <c r="W53" s="16"/>
      <c r="X53" s="16"/>
    </row>
    <row r="54" ht="25" customHeight="1" spans="1:24">
      <c r="A54" s="14">
        <v>86</v>
      </c>
      <c r="B54" s="23"/>
      <c r="C54" s="15"/>
      <c r="D54" s="14"/>
      <c r="E54" s="14"/>
      <c r="F54" s="14"/>
      <c r="G54" s="14"/>
      <c r="H54" s="14"/>
      <c r="I54" s="14"/>
      <c r="J54" s="15"/>
      <c r="K54" s="14"/>
      <c r="L54" s="14"/>
      <c r="M54" s="27">
        <f t="shared" si="1"/>
        <v>0</v>
      </c>
      <c r="N54" s="16"/>
      <c r="O54" s="16"/>
      <c r="P54" s="16"/>
      <c r="Q54" s="14"/>
      <c r="R54" s="14"/>
      <c r="S54" s="14"/>
      <c r="T54" s="14"/>
      <c r="U54" s="14"/>
      <c r="V54" s="27"/>
      <c r="W54" s="16"/>
      <c r="X54" s="16"/>
    </row>
    <row r="55" ht="25" customHeight="1" spans="1:24">
      <c r="A55" s="14">
        <v>87</v>
      </c>
      <c r="B55" s="23"/>
      <c r="C55" s="15"/>
      <c r="D55" s="14"/>
      <c r="E55" s="14"/>
      <c r="F55" s="14"/>
      <c r="G55" s="14"/>
      <c r="H55" s="14"/>
      <c r="I55" s="14"/>
      <c r="J55" s="15"/>
      <c r="K55" s="14"/>
      <c r="L55" s="14"/>
      <c r="M55" s="27">
        <f t="shared" si="1"/>
        <v>0</v>
      </c>
      <c r="N55" s="16"/>
      <c r="O55" s="16"/>
      <c r="P55" s="16"/>
      <c r="Q55" s="14"/>
      <c r="R55" s="14"/>
      <c r="S55" s="14"/>
      <c r="T55" s="14"/>
      <c r="U55" s="14"/>
      <c r="V55" s="27"/>
      <c r="W55" s="16"/>
      <c r="X55" s="16"/>
    </row>
    <row r="56" ht="25" customHeight="1" spans="1:24">
      <c r="A56" s="14">
        <v>88</v>
      </c>
      <c r="B56" s="23"/>
      <c r="C56" s="15"/>
      <c r="D56" s="14"/>
      <c r="E56" s="14"/>
      <c r="F56" s="14"/>
      <c r="G56" s="14"/>
      <c r="H56" s="14"/>
      <c r="I56" s="14"/>
      <c r="J56" s="15"/>
      <c r="K56" s="14"/>
      <c r="L56" s="14"/>
      <c r="M56" s="27">
        <f t="shared" si="1"/>
        <v>0</v>
      </c>
      <c r="N56" s="16"/>
      <c r="O56" s="16"/>
      <c r="P56" s="16"/>
      <c r="Q56" s="14"/>
      <c r="R56" s="14"/>
      <c r="S56" s="14"/>
      <c r="T56" s="14"/>
      <c r="U56" s="14"/>
      <c r="V56" s="27"/>
      <c r="W56" s="16"/>
      <c r="X56" s="16"/>
    </row>
    <row r="57" ht="25" customHeight="1" spans="1:24">
      <c r="A57" s="14">
        <v>89</v>
      </c>
      <c r="B57" s="23"/>
      <c r="C57" s="15"/>
      <c r="D57" s="14"/>
      <c r="E57" s="14"/>
      <c r="F57" s="14"/>
      <c r="G57" s="14"/>
      <c r="H57" s="14"/>
      <c r="I57" s="14"/>
      <c r="J57" s="15"/>
      <c r="K57" s="14"/>
      <c r="L57" s="14"/>
      <c r="M57" s="27">
        <f t="shared" si="1"/>
        <v>0</v>
      </c>
      <c r="N57" s="16"/>
      <c r="O57" s="16"/>
      <c r="P57" s="16"/>
      <c r="Q57" s="14"/>
      <c r="R57" s="14"/>
      <c r="S57" s="14"/>
      <c r="T57" s="14"/>
      <c r="U57" s="14"/>
      <c r="V57" s="27"/>
      <c r="W57" s="16"/>
      <c r="X57" s="16"/>
    </row>
    <row r="58" ht="25" customHeight="1" spans="1:24">
      <c r="A58" s="14">
        <v>35</v>
      </c>
      <c r="B58" s="23"/>
      <c r="C58" s="15"/>
      <c r="D58" s="14"/>
      <c r="E58" s="14"/>
      <c r="F58" s="14"/>
      <c r="G58" s="14"/>
      <c r="H58" s="14"/>
      <c r="I58" s="14"/>
      <c r="J58" s="15"/>
      <c r="K58" s="14"/>
      <c r="L58" s="14"/>
      <c r="M58" s="27">
        <f t="shared" si="1"/>
        <v>0</v>
      </c>
      <c r="N58" s="16"/>
      <c r="O58" s="16"/>
      <c r="P58" s="16"/>
      <c r="Q58" s="14"/>
      <c r="R58" s="14"/>
      <c r="S58" s="14"/>
      <c r="T58" s="14"/>
      <c r="U58" s="14"/>
      <c r="V58" s="14"/>
      <c r="W58" s="16"/>
      <c r="X58" s="16"/>
    </row>
    <row r="59" ht="25" customHeight="1" spans="1:24">
      <c r="A59" s="14">
        <v>36</v>
      </c>
      <c r="B59" s="23"/>
      <c r="C59" s="15"/>
      <c r="D59" s="16"/>
      <c r="E59" s="16"/>
      <c r="F59" s="16"/>
      <c r="G59" s="16"/>
      <c r="H59" s="14"/>
      <c r="I59" s="14"/>
      <c r="J59" s="15"/>
      <c r="K59" s="14"/>
      <c r="L59" s="14"/>
      <c r="M59" s="27">
        <f t="shared" si="1"/>
        <v>0</v>
      </c>
      <c r="N59" s="16"/>
      <c r="O59" s="16"/>
      <c r="P59" s="16"/>
      <c r="Q59" s="14"/>
      <c r="R59" s="14"/>
      <c r="S59" s="14"/>
      <c r="T59" s="14"/>
      <c r="U59" s="14"/>
      <c r="V59" s="14"/>
      <c r="W59" s="16"/>
      <c r="X59" s="16"/>
    </row>
    <row r="60" ht="25" customHeight="1" spans="1:24">
      <c r="A60" s="14">
        <v>37</v>
      </c>
      <c r="B60" s="23"/>
      <c r="C60" s="15"/>
      <c r="D60" s="14"/>
      <c r="E60" s="14"/>
      <c r="F60" s="14"/>
      <c r="G60" s="14"/>
      <c r="H60" s="14"/>
      <c r="I60" s="14"/>
      <c r="J60" s="15"/>
      <c r="K60" s="14"/>
      <c r="L60" s="14"/>
      <c r="M60" s="27">
        <f t="shared" si="1"/>
        <v>0</v>
      </c>
      <c r="N60" s="16"/>
      <c r="O60" s="16"/>
      <c r="P60" s="16"/>
      <c r="Q60" s="14"/>
      <c r="R60" s="14"/>
      <c r="S60" s="14"/>
      <c r="T60" s="14"/>
      <c r="U60" s="14"/>
      <c r="V60" s="14"/>
      <c r="W60" s="16"/>
      <c r="X60" s="16"/>
    </row>
    <row r="61" ht="25" customHeight="1" spans="1:24">
      <c r="A61" s="14">
        <v>38</v>
      </c>
      <c r="B61" s="23"/>
      <c r="C61" s="15"/>
      <c r="D61" s="14"/>
      <c r="E61" s="14"/>
      <c r="F61" s="14"/>
      <c r="G61" s="14"/>
      <c r="H61" s="14"/>
      <c r="I61" s="14"/>
      <c r="J61" s="15"/>
      <c r="K61" s="14"/>
      <c r="L61" s="14"/>
      <c r="M61" s="27">
        <f t="shared" si="1"/>
        <v>0</v>
      </c>
      <c r="N61" s="16"/>
      <c r="O61" s="16"/>
      <c r="P61" s="16"/>
      <c r="Q61" s="14"/>
      <c r="R61" s="14"/>
      <c r="S61" s="14"/>
      <c r="T61" s="14"/>
      <c r="U61" s="14"/>
      <c r="V61" s="14"/>
      <c r="W61" s="16"/>
      <c r="X61" s="16"/>
    </row>
    <row r="62" ht="25" customHeight="1" spans="1:24">
      <c r="A62" s="14">
        <v>39</v>
      </c>
      <c r="B62" s="23"/>
      <c r="C62" s="15"/>
      <c r="D62" s="14"/>
      <c r="E62" s="14"/>
      <c r="F62" s="14"/>
      <c r="G62" s="14"/>
      <c r="H62" s="14"/>
      <c r="I62" s="14"/>
      <c r="J62" s="15"/>
      <c r="K62" s="14"/>
      <c r="L62" s="14"/>
      <c r="M62" s="27">
        <f t="shared" si="1"/>
        <v>0</v>
      </c>
      <c r="N62" s="16"/>
      <c r="O62" s="16"/>
      <c r="P62" s="16"/>
      <c r="Q62" s="14"/>
      <c r="R62" s="14"/>
      <c r="S62" s="14"/>
      <c r="T62" s="14"/>
      <c r="U62" s="14"/>
      <c r="V62" s="14"/>
      <c r="W62" s="16"/>
      <c r="X62" s="16"/>
    </row>
    <row r="63" ht="25" customHeight="1" spans="1:24">
      <c r="A63" s="14">
        <v>40</v>
      </c>
      <c r="B63" s="23"/>
      <c r="C63" s="15"/>
      <c r="D63" s="14"/>
      <c r="E63" s="14"/>
      <c r="F63" s="14"/>
      <c r="G63" s="16"/>
      <c r="H63" s="14"/>
      <c r="I63" s="14"/>
      <c r="J63" s="15"/>
      <c r="K63" s="14"/>
      <c r="L63" s="14"/>
      <c r="M63" s="27">
        <f t="shared" si="1"/>
        <v>0</v>
      </c>
      <c r="N63" s="16"/>
      <c r="O63" s="16"/>
      <c r="P63" s="16"/>
      <c r="Q63" s="14"/>
      <c r="R63" s="14"/>
      <c r="S63" s="14"/>
      <c r="T63" s="14"/>
      <c r="U63" s="14"/>
      <c r="V63" s="14"/>
      <c r="W63" s="16"/>
      <c r="X63" s="16"/>
    </row>
    <row r="64" ht="25" customHeight="1" spans="1:24">
      <c r="A64" s="14">
        <v>41</v>
      </c>
      <c r="B64" s="23"/>
      <c r="C64" s="15"/>
      <c r="D64" s="16"/>
      <c r="E64" s="16"/>
      <c r="F64" s="17"/>
      <c r="G64" s="16"/>
      <c r="H64" s="14"/>
      <c r="I64" s="14"/>
      <c r="J64" s="15"/>
      <c r="K64" s="14"/>
      <c r="L64" s="14"/>
      <c r="M64" s="27">
        <f t="shared" si="1"/>
        <v>0</v>
      </c>
      <c r="N64" s="16"/>
      <c r="O64" s="16"/>
      <c r="P64" s="16"/>
      <c r="Q64" s="14"/>
      <c r="R64" s="14"/>
      <c r="S64" s="14"/>
      <c r="T64" s="14"/>
      <c r="U64" s="14"/>
      <c r="V64" s="14"/>
      <c r="W64" s="16"/>
      <c r="X64" s="16"/>
    </row>
    <row r="65" ht="25" customHeight="1" spans="1:24">
      <c r="A65" s="14">
        <v>42</v>
      </c>
      <c r="B65" s="23"/>
      <c r="C65" s="15"/>
      <c r="D65" s="16"/>
      <c r="E65" s="16"/>
      <c r="F65" s="17"/>
      <c r="G65" s="16"/>
      <c r="H65" s="14"/>
      <c r="I65" s="14"/>
      <c r="J65" s="15"/>
      <c r="K65" s="14"/>
      <c r="L65" s="14"/>
      <c r="M65" s="27">
        <f t="shared" si="1"/>
        <v>0</v>
      </c>
      <c r="N65" s="16"/>
      <c r="O65" s="16"/>
      <c r="P65" s="16"/>
      <c r="Q65" s="14"/>
      <c r="R65" s="14"/>
      <c r="S65" s="14"/>
      <c r="T65" s="14"/>
      <c r="U65" s="14"/>
      <c r="V65" s="14"/>
      <c r="W65" s="16"/>
      <c r="X65" s="16"/>
    </row>
    <row r="66" ht="25" customHeight="1" spans="1:24">
      <c r="A66" s="14">
        <v>43</v>
      </c>
      <c r="B66" s="23"/>
      <c r="C66" s="15"/>
      <c r="D66" s="14"/>
      <c r="E66" s="14"/>
      <c r="F66" s="14"/>
      <c r="G66" s="16"/>
      <c r="H66" s="14"/>
      <c r="I66" s="14"/>
      <c r="J66" s="15"/>
      <c r="K66" s="14"/>
      <c r="L66" s="14"/>
      <c r="M66" s="27">
        <f t="shared" si="1"/>
        <v>0</v>
      </c>
      <c r="N66" s="16"/>
      <c r="O66" s="16"/>
      <c r="P66" s="16"/>
      <c r="Q66" s="14"/>
      <c r="R66" s="14"/>
      <c r="S66" s="14"/>
      <c r="T66" s="14"/>
      <c r="U66" s="14"/>
      <c r="V66" s="14"/>
      <c r="W66" s="16"/>
      <c r="X66" s="16"/>
    </row>
    <row r="67" ht="25" customHeight="1" spans="1:24">
      <c r="A67" s="14">
        <v>44</v>
      </c>
      <c r="B67" s="23"/>
      <c r="C67" s="15"/>
      <c r="D67" s="14"/>
      <c r="E67" s="14"/>
      <c r="F67" s="14"/>
      <c r="G67" s="16"/>
      <c r="H67" s="14"/>
      <c r="I67" s="14"/>
      <c r="J67" s="15"/>
      <c r="K67" s="14"/>
      <c r="L67" s="14"/>
      <c r="M67" s="27">
        <f t="shared" si="1"/>
        <v>0</v>
      </c>
      <c r="N67" s="16"/>
      <c r="O67" s="16"/>
      <c r="P67" s="16"/>
      <c r="Q67" s="14"/>
      <c r="R67" s="14"/>
      <c r="S67" s="14"/>
      <c r="T67" s="14"/>
      <c r="U67" s="14"/>
      <c r="V67" s="14"/>
      <c r="W67" s="16"/>
      <c r="X67" s="16"/>
    </row>
    <row r="68" ht="25" customHeight="1" spans="1:24">
      <c r="A68" s="14">
        <v>45</v>
      </c>
      <c r="B68" s="3" t="s">
        <v>208</v>
      </c>
      <c r="C68" s="19"/>
      <c r="D68" s="3"/>
      <c r="E68" s="3"/>
      <c r="F68" s="3"/>
      <c r="G68" s="3"/>
      <c r="H68" s="3"/>
      <c r="I68" s="3"/>
      <c r="J68" s="19"/>
      <c r="K68" s="3"/>
      <c r="L68" s="3"/>
      <c r="M68" s="3"/>
      <c r="N68" s="16"/>
      <c r="O68" s="16"/>
      <c r="P68" s="16"/>
      <c r="Q68" s="3"/>
      <c r="R68" s="3"/>
      <c r="S68" s="3"/>
      <c r="T68" s="3"/>
      <c r="U68" s="3"/>
      <c r="V68" s="3"/>
      <c r="W68" s="3"/>
      <c r="X68" s="32"/>
    </row>
    <row r="69" ht="25" customHeight="1"/>
    <row r="70" ht="25" customHeight="1"/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2018-11-29T08:38:19Z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