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3"/>
  </bookViews>
  <sheets>
    <sheet name="邳州分公司" sheetId="5" r:id="rId1"/>
    <sheet name="巨野分公司" sheetId="6" r:id="rId2"/>
    <sheet name="连云港分公司" sheetId="7" r:id="rId3"/>
    <sheet name="大唐混凝土" sheetId="8" r:id="rId4"/>
  </sheets>
  <calcPr calcId="144525"/>
</workbook>
</file>

<file path=xl/sharedStrings.xml><?xml version="1.0" encoding="utf-8"?>
<sst xmlns="http://schemas.openxmlformats.org/spreadsheetml/2006/main" count="380">
  <si>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 xml:space="preserve">填报
日期  ：2018 年 11月20日                                填表人  ：李凤                                 </t>
    </r>
  </si>
  <si>
    <t>单位：江苏大力神管桩有限公司</t>
  </si>
  <si>
    <t>序号</t>
  </si>
  <si>
    <t>到厂时间</t>
  </si>
  <si>
    <t>送料人相关信息</t>
  </si>
  <si>
    <t>物品相关信息（参数指标等）</t>
  </si>
  <si>
    <t>结算信息</t>
  </si>
  <si>
    <t>检验员</t>
  </si>
  <si>
    <t>过磅员</t>
  </si>
  <si>
    <t>备注</t>
  </si>
  <si>
    <t xml:space="preserve">  时  分</t>
  </si>
  <si>
    <t>车号</t>
  </si>
  <si>
    <t>车主姓名
（客户）</t>
  </si>
  <si>
    <t>司机姓名</t>
  </si>
  <si>
    <t>司机手机号</t>
  </si>
  <si>
    <t>所属车队</t>
  </si>
  <si>
    <t>入库单号</t>
  </si>
  <si>
    <t>品名</t>
  </si>
  <si>
    <t>规格</t>
  </si>
  <si>
    <t>毛重t</t>
  </si>
  <si>
    <t>皮重t</t>
  </si>
  <si>
    <t>净重t</t>
  </si>
  <si>
    <t>含水率%</t>
  </si>
  <si>
    <t>含泥量%</t>
  </si>
  <si>
    <t>细度模数</t>
  </si>
  <si>
    <t>级配区/颗粒级配</t>
  </si>
  <si>
    <t>压碎值%</t>
  </si>
  <si>
    <t>扣杂质t</t>
  </si>
  <si>
    <t>结算重量</t>
  </si>
  <si>
    <t>单价/元</t>
  </si>
  <si>
    <t>金额/元</t>
  </si>
  <si>
    <t>苏CGS630</t>
  </si>
  <si>
    <t>杜文杰</t>
  </si>
  <si>
    <t>庄团结</t>
  </si>
  <si>
    <t>WIN0048734</t>
  </si>
  <si>
    <t>河砂</t>
  </si>
  <si>
    <t>中粗砂</t>
  </si>
  <si>
    <r>
      <rPr>
        <sz val="11"/>
        <color theme="1"/>
        <rFont val="宋体"/>
        <charset val="134"/>
      </rPr>
      <t>Ⅱ</t>
    </r>
    <r>
      <rPr>
        <sz val="11"/>
        <color theme="1"/>
        <rFont val="宋体"/>
        <charset val="134"/>
        <scheme val="minor"/>
      </rPr>
      <t>区</t>
    </r>
  </si>
  <si>
    <t>李凤</t>
  </si>
  <si>
    <t>杜娥娥</t>
  </si>
  <si>
    <t>鲁Q121BS</t>
  </si>
  <si>
    <t>于大会</t>
  </si>
  <si>
    <t>葛全</t>
  </si>
  <si>
    <t>王星</t>
  </si>
  <si>
    <t>WIN0048735</t>
  </si>
  <si>
    <t>石子</t>
  </si>
  <si>
    <t>1-2#</t>
  </si>
  <si>
    <t>良好</t>
  </si>
  <si>
    <t>耿小龙</t>
  </si>
  <si>
    <t>鲁Q718BZ</t>
  </si>
  <si>
    <t>陈磊</t>
  </si>
  <si>
    <t>胡光发</t>
  </si>
  <si>
    <t>李海洋</t>
  </si>
  <si>
    <t>WIN0048736</t>
  </si>
  <si>
    <t>鲁QV8855</t>
  </si>
  <si>
    <t>孙立</t>
  </si>
  <si>
    <t>侯传栋</t>
  </si>
  <si>
    <t>鲁QV8530</t>
  </si>
  <si>
    <t>蒋学武</t>
  </si>
  <si>
    <t>合计</t>
  </si>
  <si>
    <t xml:space="preserve">收料登记表填报
日期    2018年 11 月 20 日                                填表人  ：杨振华                                </t>
  </si>
  <si>
    <t>单位：江苏大力神管桩有限公司巨野分公司</t>
  </si>
  <si>
    <t xml:space="preserve">  时 分</t>
  </si>
  <si>
    <t>车主姓名</t>
  </si>
  <si>
    <t>毛重</t>
  </si>
  <si>
    <t>皮重</t>
  </si>
  <si>
    <t>净重</t>
  </si>
  <si>
    <t>级配区</t>
  </si>
  <si>
    <t>压碎值</t>
  </si>
  <si>
    <t>单价</t>
  </si>
  <si>
    <t>金额</t>
  </si>
  <si>
    <t>鲁H18B13</t>
  </si>
  <si>
    <t>刘逢</t>
  </si>
  <si>
    <t>郑言克</t>
  </si>
  <si>
    <t>010256</t>
  </si>
  <si>
    <t>1--2</t>
  </si>
  <si>
    <t>0.1T</t>
  </si>
  <si>
    <t>冯海英</t>
  </si>
  <si>
    <t>聂恒光</t>
  </si>
  <si>
    <t>鲁HW6682</t>
  </si>
  <si>
    <t>李生军</t>
  </si>
  <si>
    <t>010257</t>
  </si>
  <si>
    <t>鲁RK3339</t>
  </si>
  <si>
    <t>高西安</t>
  </si>
  <si>
    <t>李广坤</t>
  </si>
  <si>
    <t>010258</t>
  </si>
  <si>
    <t>鲁H9F810</t>
  </si>
  <si>
    <t>李启东</t>
  </si>
  <si>
    <t>010259</t>
  </si>
  <si>
    <t>带钢</t>
  </si>
  <si>
    <t>150*1.2</t>
  </si>
  <si>
    <t>鲁RN9829</t>
  </si>
  <si>
    <t>魏祥远</t>
  </si>
  <si>
    <t>010260</t>
  </si>
  <si>
    <t>机制沙</t>
  </si>
  <si>
    <t>中粗</t>
  </si>
  <si>
    <t>010261</t>
  </si>
  <si>
    <t>鲁RJ7715</t>
  </si>
  <si>
    <t>刘迟建</t>
  </si>
  <si>
    <t>010262</t>
  </si>
  <si>
    <t>钢棒</t>
  </si>
  <si>
    <t>&amp;9.0</t>
  </si>
  <si>
    <t>010263</t>
  </si>
  <si>
    <t>鲁H78E87</t>
  </si>
  <si>
    <t>张庆刚</t>
  </si>
  <si>
    <t>李青</t>
  </si>
  <si>
    <t>010264</t>
  </si>
  <si>
    <t>鲁H96E65</t>
  </si>
  <si>
    <t>郭凯</t>
  </si>
  <si>
    <t>010265</t>
  </si>
  <si>
    <t>鲁HG6983</t>
  </si>
  <si>
    <t>田延卫</t>
  </si>
  <si>
    <t>010266</t>
  </si>
  <si>
    <t>米强栋</t>
  </si>
  <si>
    <t>010267</t>
  </si>
  <si>
    <t>鲁HD2339</t>
  </si>
  <si>
    <t>王彦钦</t>
  </si>
  <si>
    <t>张连聚</t>
  </si>
  <si>
    <t>巨野中联</t>
  </si>
  <si>
    <t>010268</t>
  </si>
  <si>
    <t>水泥</t>
  </si>
  <si>
    <t>PO42.5</t>
  </si>
  <si>
    <t>鲁RN9861</t>
  </si>
  <si>
    <t>刘迎春</t>
  </si>
  <si>
    <t>010269</t>
  </si>
  <si>
    <t>鲁RB6017</t>
  </si>
  <si>
    <t>李如魁</t>
  </si>
  <si>
    <t>010270</t>
  </si>
  <si>
    <t>鲁HSC752</t>
  </si>
  <si>
    <t>聂洪波</t>
  </si>
  <si>
    <t>010271</t>
  </si>
  <si>
    <t>010272</t>
  </si>
  <si>
    <t>010273</t>
  </si>
  <si>
    <t>010274</t>
  </si>
  <si>
    <t>010275</t>
  </si>
  <si>
    <t>010276</t>
  </si>
  <si>
    <t>鲁H13A61</t>
  </si>
  <si>
    <t>孙西旺</t>
  </si>
  <si>
    <t>刘传义</t>
  </si>
  <si>
    <t>010277</t>
  </si>
  <si>
    <t>鲁RN2329</t>
  </si>
  <si>
    <t>张庆友</t>
  </si>
  <si>
    <t>010278</t>
  </si>
  <si>
    <t>010279</t>
  </si>
  <si>
    <t>010280</t>
  </si>
  <si>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>填报
日期    2018 年 11 月 20 日                                填表人 张传迎</t>
    </r>
    <r>
      <rPr>
        <b/>
        <sz val="12"/>
        <color theme="1"/>
        <rFont val="微软雅黑"/>
        <charset val="134"/>
      </rPr>
      <t>、</t>
    </r>
    <r>
      <rPr>
        <b/>
        <sz val="12"/>
        <color theme="1"/>
        <rFont val="宋体"/>
        <charset val="134"/>
        <scheme val="minor"/>
      </rPr>
      <t xml:space="preserve">万守超                                   </t>
    </r>
  </si>
  <si>
    <t>单位：江苏大力神管桩有限公司连云港分公司</t>
  </si>
  <si>
    <t>0553</t>
  </si>
  <si>
    <t>孙冲</t>
  </si>
  <si>
    <t>张来高</t>
  </si>
  <si>
    <t>碎石</t>
  </si>
  <si>
    <t>5~25</t>
  </si>
  <si>
    <t>I</t>
  </si>
  <si>
    <t>万守超</t>
  </si>
  <si>
    <t>张传迎</t>
  </si>
  <si>
    <t>备注：退货也登记，在备注中注明不合格退货，所有重量和单价、金额均以0标记</t>
  </si>
  <si>
    <t xml:space="preserve">收料登记表填报
日期   2018  年  11月   20日                                填表人：吕小强                          </t>
  </si>
  <si>
    <t>单位：江苏大唐商品混凝土有限公司</t>
  </si>
  <si>
    <t>9.57</t>
  </si>
  <si>
    <t>623</t>
  </si>
  <si>
    <t>娄庆生</t>
  </si>
  <si>
    <t>18344889808</t>
  </si>
  <si>
    <t>砂</t>
  </si>
  <si>
    <t>吕小强</t>
  </si>
  <si>
    <t>姬长娟</t>
  </si>
  <si>
    <t>153</t>
  </si>
  <si>
    <t>闫东</t>
  </si>
  <si>
    <t>13813277522</t>
  </si>
  <si>
    <t>10.49</t>
  </si>
  <si>
    <t>360</t>
  </si>
  <si>
    <t>徐大勇</t>
  </si>
  <si>
    <t>17705222272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</si>
  <si>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</si>
  <si>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11.25</t>
  </si>
  <si>
    <t>661</t>
  </si>
  <si>
    <t>王超</t>
  </si>
  <si>
    <t>15852115399</t>
  </si>
  <si>
    <t>12.33</t>
  </si>
  <si>
    <t>212</t>
  </si>
  <si>
    <t>伊振刚</t>
  </si>
  <si>
    <t>15252232999</t>
  </si>
  <si>
    <t>3.22</t>
  </si>
  <si>
    <t>335</t>
  </si>
  <si>
    <t>藤尚峰</t>
  </si>
  <si>
    <t>13813279980</t>
  </si>
  <si>
    <t>3.24</t>
  </si>
  <si>
    <t>107</t>
  </si>
  <si>
    <t>胡志权</t>
  </si>
  <si>
    <t>15063211121</t>
  </si>
  <si>
    <t>5.36</t>
  </si>
  <si>
    <t>797</t>
  </si>
  <si>
    <t>武加军</t>
  </si>
  <si>
    <t>15371600099</t>
  </si>
  <si>
    <t>杨需</t>
  </si>
  <si>
    <t>5.37</t>
  </si>
  <si>
    <t>892</t>
  </si>
  <si>
    <t>张团结</t>
  </si>
  <si>
    <t>朱洪柱</t>
  </si>
  <si>
    <t>15852351659</t>
  </si>
  <si>
    <t>6.54</t>
  </si>
  <si>
    <t>607</t>
  </si>
  <si>
    <t>谢海</t>
  </si>
  <si>
    <t>13775834999</t>
  </si>
  <si>
    <t>6.56</t>
  </si>
  <si>
    <t>126</t>
  </si>
  <si>
    <t>刘刚</t>
  </si>
  <si>
    <t>13805221470</t>
  </si>
  <si>
    <t>6.57</t>
  </si>
  <si>
    <t>779</t>
  </si>
  <si>
    <t>张红庆</t>
  </si>
  <si>
    <t>18251755988</t>
  </si>
  <si>
    <t>7.03</t>
  </si>
  <si>
    <t>026</t>
  </si>
  <si>
    <t>庄猛</t>
  </si>
  <si>
    <t>庄汉强</t>
  </si>
  <si>
    <t>7.14</t>
  </si>
  <si>
    <t>960</t>
  </si>
  <si>
    <t>7.40</t>
  </si>
  <si>
    <t>055</t>
  </si>
  <si>
    <t>姚佩齐</t>
  </si>
  <si>
    <t>8.22</t>
  </si>
  <si>
    <t>127</t>
  </si>
  <si>
    <t>吴迪</t>
  </si>
  <si>
    <t>13775931858</t>
  </si>
  <si>
    <t>8.23</t>
  </si>
  <si>
    <t>850</t>
  </si>
  <si>
    <t>龚培亮</t>
  </si>
  <si>
    <t>15366790444</t>
  </si>
  <si>
    <t>8.24</t>
  </si>
  <si>
    <t>818</t>
  </si>
  <si>
    <t>顾帅</t>
  </si>
  <si>
    <t>吴峰</t>
  </si>
  <si>
    <t>8.59</t>
  </si>
  <si>
    <t>788</t>
  </si>
  <si>
    <t>9.01</t>
  </si>
  <si>
    <t>022</t>
  </si>
  <si>
    <t>潘肖</t>
  </si>
  <si>
    <t>郁向友</t>
  </si>
  <si>
    <t>13813278481</t>
  </si>
  <si>
    <t>9.03</t>
  </si>
  <si>
    <t>520</t>
  </si>
  <si>
    <t>9.18</t>
  </si>
  <si>
    <t>758</t>
  </si>
  <si>
    <t>9.26</t>
  </si>
  <si>
    <t>345</t>
  </si>
  <si>
    <t>789</t>
  </si>
  <si>
    <t>柳涛</t>
  </si>
  <si>
    <t>柳召付</t>
  </si>
  <si>
    <t>880</t>
  </si>
  <si>
    <t>张凯</t>
  </si>
  <si>
    <t>曹升吉</t>
  </si>
  <si>
    <t>798</t>
  </si>
  <si>
    <t>806</t>
  </si>
  <si>
    <t>356</t>
  </si>
  <si>
    <t>619</t>
  </si>
  <si>
    <t>561</t>
  </si>
  <si>
    <t>刘保安</t>
  </si>
  <si>
    <t>11.10</t>
  </si>
  <si>
    <t>207</t>
  </si>
  <si>
    <t>12.51</t>
  </si>
  <si>
    <t>831</t>
  </si>
  <si>
    <t>903</t>
  </si>
  <si>
    <t>5.33</t>
  </si>
  <si>
    <t>650</t>
  </si>
  <si>
    <t>王法叶</t>
  </si>
  <si>
    <t>46924</t>
  </si>
  <si>
    <t>62.18</t>
  </si>
  <si>
    <t>17.46</t>
  </si>
  <si>
    <t>.82</t>
  </si>
  <si>
    <t>46926</t>
  </si>
  <si>
    <t>60.06</t>
  </si>
  <si>
    <t>18.38</t>
  </si>
  <si>
    <t>.88</t>
  </si>
  <si>
    <t>49942</t>
  </si>
  <si>
    <t>54.22</t>
  </si>
  <si>
    <t>18.84</t>
  </si>
  <si>
    <t>.78</t>
  </si>
  <si>
    <t>8.12</t>
  </si>
  <si>
    <t>932</t>
  </si>
  <si>
    <t>郑浩</t>
  </si>
  <si>
    <t>藤雷</t>
  </si>
  <si>
    <t>丁保力</t>
  </si>
  <si>
    <t>8.14</t>
  </si>
  <si>
    <t>973</t>
  </si>
  <si>
    <t>刘雷</t>
  </si>
  <si>
    <t>8.15</t>
  </si>
  <si>
    <t>933</t>
  </si>
  <si>
    <t>赵风超</t>
  </si>
  <si>
    <t>赵凤超</t>
  </si>
  <si>
    <t>18105202044</t>
  </si>
  <si>
    <t>8.34</t>
  </si>
  <si>
    <t>992</t>
  </si>
  <si>
    <t>吴衡</t>
  </si>
  <si>
    <t>13815338234</t>
  </si>
  <si>
    <t>高松钦</t>
  </si>
  <si>
    <t>8.37</t>
  </si>
  <si>
    <t>556</t>
  </si>
  <si>
    <t>毛福祥</t>
  </si>
  <si>
    <t>刘志</t>
  </si>
  <si>
    <t>9.22</t>
  </si>
  <si>
    <t>358</t>
  </si>
  <si>
    <t>陈汉宝</t>
  </si>
  <si>
    <t>13815383068</t>
  </si>
  <si>
    <t>10.16</t>
  </si>
  <si>
    <t>836</t>
  </si>
  <si>
    <t>吴权现</t>
  </si>
  <si>
    <t>段浚成</t>
  </si>
  <si>
    <t>10.58</t>
  </si>
  <si>
    <t>867</t>
  </si>
  <si>
    <t>11.26</t>
  </si>
  <si>
    <t>868</t>
  </si>
  <si>
    <t>谢龙</t>
  </si>
  <si>
    <t>马跃勇</t>
  </si>
  <si>
    <t>12.24</t>
  </si>
  <si>
    <t>861</t>
  </si>
  <si>
    <t>李钦</t>
  </si>
  <si>
    <t>12.25</t>
  </si>
  <si>
    <t>367</t>
  </si>
  <si>
    <t>曹培贵</t>
  </si>
  <si>
    <t>12.34</t>
  </si>
  <si>
    <t>399</t>
  </si>
  <si>
    <t>韩红</t>
  </si>
  <si>
    <t>朱斌</t>
  </si>
  <si>
    <t>12.35</t>
  </si>
  <si>
    <t>167</t>
  </si>
  <si>
    <t>贾传刚</t>
  </si>
  <si>
    <t>1.30</t>
  </si>
  <si>
    <t>021</t>
  </si>
  <si>
    <t>藤丙坤</t>
  </si>
  <si>
    <t>1.42</t>
  </si>
  <si>
    <t>833</t>
  </si>
  <si>
    <t>3.56</t>
  </si>
  <si>
    <t>3.57</t>
  </si>
  <si>
    <t>277</t>
  </si>
  <si>
    <t>057</t>
  </si>
  <si>
    <t>676</t>
  </si>
  <si>
    <t>段俊成</t>
  </si>
  <si>
    <t>999</t>
  </si>
  <si>
    <t>周涛</t>
  </si>
  <si>
    <t>7.15</t>
  </si>
  <si>
    <t>7.23</t>
  </si>
  <si>
    <t>337</t>
  </si>
  <si>
    <t>7.46</t>
  </si>
  <si>
    <t>517</t>
  </si>
  <si>
    <t>7.47</t>
  </si>
  <si>
    <t>727</t>
  </si>
  <si>
    <t>8.26</t>
  </si>
  <si>
    <t>986</t>
  </si>
  <si>
    <t>611</t>
  </si>
  <si>
    <t>9.04</t>
  </si>
  <si>
    <t>239</t>
  </si>
  <si>
    <t>9.06</t>
  </si>
  <si>
    <t>673</t>
  </si>
  <si>
    <t>9.24</t>
  </si>
  <si>
    <t>327</t>
  </si>
  <si>
    <t>10.28</t>
  </si>
  <si>
    <t>10.33</t>
  </si>
  <si>
    <t>775</t>
  </si>
  <si>
    <t>10.39</t>
  </si>
  <si>
    <t>10.42</t>
  </si>
  <si>
    <t>11.05</t>
  </si>
  <si>
    <t>837</t>
  </si>
  <si>
    <t>12.00</t>
  </si>
  <si>
    <t>905</t>
  </si>
  <si>
    <t>033</t>
  </si>
  <si>
    <t>056</t>
  </si>
  <si>
    <t>3400</t>
  </si>
  <si>
    <t>726</t>
  </si>
  <si>
    <t>971</t>
  </si>
  <si>
    <t>522</t>
  </si>
  <si>
    <t>6.08</t>
  </si>
  <si>
    <t>6.27</t>
  </si>
  <si>
    <t>6.42</t>
  </si>
  <si>
    <t>6.51</t>
  </si>
  <si>
    <t>6.52</t>
  </si>
  <si>
    <t>555</t>
  </si>
  <si>
    <t>188</t>
  </si>
  <si>
    <t>380</t>
  </si>
  <si>
    <t>75951</t>
  </si>
  <si>
    <t>197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</si>
</sst>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h:mm;@"/>
    <numFmt numFmtId="178" formatCode="0.00_ "/>
    <numFmt numFmtId="179" formatCode="0.0_ "/>
  </numFmts>
  <fonts count="4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color theme="2" tint="-0.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Tahoma"/>
      <charset val="134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20" borderId="14" applyNumberFormat="0" applyAlignment="0" applyProtection="0">
      <alignment vertical="center"/>
    </xf>
    <xf numFmtId="0" fontId="38" fillId="20" borderId="9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2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1" fillId="0" borderId="5" xfId="0" applyFont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177" fontId="1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O22"/>
  <sheetViews>
    <sheetView topLeftCell="F1" workbookViewId="0">
      <selection activeCell="Q20" sqref="Q19:Q20"/>
    </sheetView>
  </sheetViews>
  <sheetFormatPr defaultColWidth="9" defaultRowHeight="13.5"/>
  <cols>
    <col min="1" max="1" width="7.25" style="44" customWidth="1"/>
    <col min="2" max="2" width="9.25" style="91" customWidth="1"/>
    <col min="3" max="3" width="10.25" customWidth="1"/>
    <col min="4" max="5" width="8.625" style="44" customWidth="1"/>
    <col min="6" max="6" width="13.5" style="44" customWidth="1"/>
    <col min="7" max="7" width="9.375" customWidth="1"/>
    <col min="8" max="8" width="12.625" customWidth="1"/>
    <col min="9" max="9" width="7.75" customWidth="1"/>
    <col min="10" max="10" width="8.75" customWidth="1"/>
    <col min="11" max="12" width="8" style="44" customWidth="1"/>
    <col min="13" max="13" width="9" style="92" customWidth="1"/>
    <col min="14" max="14" width="7" customWidth="1"/>
    <col min="15" max="15" width="7.375" style="93" customWidth="1"/>
    <col min="16" max="16" width="8.625" customWidth="1"/>
    <col min="17" max="17" width="18.875" customWidth="1"/>
    <col min="18" max="18" width="7.125" style="44" customWidth="1"/>
    <col min="19" max="19" width="7.5" style="44" customWidth="1"/>
    <col min="20" max="20" width="8.25" style="93" customWidth="1"/>
    <col min="21" max="21" width="7.5" style="94" customWidth="1"/>
    <col min="22" max="22" width="9.5" style="93" customWidth="1"/>
    <col min="23" max="23" width="7.125" style="44" customWidth="1"/>
    <col min="24" max="24" width="9" style="44"/>
    <col min="25" max="25" width="32.375" customWidth="1"/>
    <col min="26" max="29" width="9" style="95"/>
    <col min="30" max="30" width="12.625" style="95"/>
    <col min="31" max="45" width="9" style="95"/>
    <col min="46" max="46" width="9.375" style="95"/>
    <col min="47" max="66" width="9" style="95"/>
  </cols>
  <sheetData>
    <row r="1" ht="39.95" customHeight="1" spans="1:25">
      <c r="A1" s="43" t="s">
        <v>0</v>
      </c>
      <c r="B1" s="96"/>
      <c r="C1" s="43"/>
      <c r="D1" s="43"/>
      <c r="E1" s="43"/>
      <c r="F1" s="43"/>
      <c r="G1" s="43"/>
      <c r="H1" s="43"/>
      <c r="I1" s="43"/>
      <c r="J1" s="43"/>
      <c r="K1" s="43"/>
      <c r="L1" s="43"/>
      <c r="M1" s="106"/>
      <c r="N1" s="43"/>
      <c r="O1" s="107"/>
      <c r="P1" s="43"/>
      <c r="Q1" s="43"/>
      <c r="R1" s="43"/>
      <c r="S1" s="43"/>
      <c r="T1" s="107"/>
      <c r="U1" s="118"/>
      <c r="V1" s="107"/>
      <c r="W1" s="43"/>
      <c r="X1" s="43"/>
      <c r="Y1" s="43"/>
    </row>
    <row r="2" ht="18.95" customHeight="1" spans="2:22">
      <c r="B2" s="97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108"/>
      <c r="N2" s="98"/>
      <c r="O2" s="109"/>
      <c r="P2" s="98"/>
      <c r="Q2" s="98"/>
      <c r="R2" s="98"/>
      <c r="S2" s="98"/>
      <c r="T2" s="109"/>
      <c r="U2" s="119"/>
      <c r="V2" s="109"/>
    </row>
    <row r="3" s="89" customFormat="1" ht="18.95" customHeight="1" spans="1:66">
      <c r="A3" s="46" t="s">
        <v>2</v>
      </c>
      <c r="B3" s="99" t="s">
        <v>3</v>
      </c>
      <c r="C3" s="46" t="s">
        <v>4</v>
      </c>
      <c r="D3" s="46"/>
      <c r="E3" s="46"/>
      <c r="F3" s="46"/>
      <c r="G3" s="46"/>
      <c r="H3" s="47" t="s">
        <v>5</v>
      </c>
      <c r="I3" s="54"/>
      <c r="J3" s="54"/>
      <c r="K3" s="54"/>
      <c r="L3" s="54"/>
      <c r="M3" s="110"/>
      <c r="N3" s="54"/>
      <c r="O3" s="111"/>
      <c r="P3" s="54"/>
      <c r="Q3" s="54"/>
      <c r="R3" s="54"/>
      <c r="S3" s="56"/>
      <c r="T3" s="120" t="s">
        <v>6</v>
      </c>
      <c r="U3" s="121"/>
      <c r="V3" s="120"/>
      <c r="W3" s="46" t="s">
        <v>7</v>
      </c>
      <c r="X3" s="57" t="s">
        <v>8</v>
      </c>
      <c r="Y3" s="46" t="s">
        <v>9</v>
      </c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</row>
    <row r="4" s="90" customFormat="1" ht="29" customHeight="1" spans="1:66">
      <c r="A4" s="57"/>
      <c r="B4" s="100" t="s">
        <v>10</v>
      </c>
      <c r="C4" s="57" t="s">
        <v>11</v>
      </c>
      <c r="D4" s="101" t="s">
        <v>12</v>
      </c>
      <c r="E4" s="57" t="s">
        <v>13</v>
      </c>
      <c r="F4" s="57" t="s">
        <v>14</v>
      </c>
      <c r="G4" s="57" t="s">
        <v>15</v>
      </c>
      <c r="H4" s="57" t="s">
        <v>16</v>
      </c>
      <c r="I4" s="57" t="s">
        <v>17</v>
      </c>
      <c r="J4" s="57" t="s">
        <v>18</v>
      </c>
      <c r="K4" s="57" t="s">
        <v>19</v>
      </c>
      <c r="L4" s="57" t="s">
        <v>20</v>
      </c>
      <c r="M4" s="112" t="s">
        <v>21</v>
      </c>
      <c r="N4" s="57" t="s">
        <v>22</v>
      </c>
      <c r="O4" s="113" t="s">
        <v>23</v>
      </c>
      <c r="P4" s="57" t="s">
        <v>24</v>
      </c>
      <c r="Q4" s="57" t="s">
        <v>25</v>
      </c>
      <c r="R4" s="57" t="s">
        <v>26</v>
      </c>
      <c r="S4" s="57" t="s">
        <v>27</v>
      </c>
      <c r="T4" s="113" t="s">
        <v>28</v>
      </c>
      <c r="U4" s="122" t="s">
        <v>29</v>
      </c>
      <c r="V4" s="113" t="s">
        <v>30</v>
      </c>
      <c r="W4" s="57"/>
      <c r="X4" s="123"/>
      <c r="Y4" s="4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</row>
    <row r="5" s="44" customFormat="1" ht="18.95" customHeight="1" spans="1:25">
      <c r="A5" s="49">
        <v>1</v>
      </c>
      <c r="B5" s="50">
        <v>0.334027777777778</v>
      </c>
      <c r="C5" s="79" t="s">
        <v>31</v>
      </c>
      <c r="D5" s="79" t="s">
        <v>32</v>
      </c>
      <c r="E5" s="79" t="s">
        <v>32</v>
      </c>
      <c r="F5" s="49">
        <v>13811078925</v>
      </c>
      <c r="G5" s="79" t="s">
        <v>33</v>
      </c>
      <c r="H5" s="49" t="s">
        <v>34</v>
      </c>
      <c r="I5" s="79" t="s">
        <v>35</v>
      </c>
      <c r="J5" s="114" t="s">
        <v>36</v>
      </c>
      <c r="K5" s="115">
        <v>57.42</v>
      </c>
      <c r="L5" s="49">
        <v>18.42</v>
      </c>
      <c r="M5" s="49">
        <v>39</v>
      </c>
      <c r="N5" s="49">
        <v>7</v>
      </c>
      <c r="O5" s="49">
        <v>1.8</v>
      </c>
      <c r="P5" s="49">
        <v>2.5</v>
      </c>
      <c r="Q5" s="124" t="s">
        <v>37</v>
      </c>
      <c r="R5" s="49"/>
      <c r="S5" s="49">
        <v>0.4</v>
      </c>
      <c r="T5" s="49">
        <v>38.6</v>
      </c>
      <c r="U5" s="49">
        <v>121</v>
      </c>
      <c r="V5" s="49">
        <f t="shared" ref="V5:V10" si="0">T5*U5</f>
        <v>4670.6</v>
      </c>
      <c r="W5" s="79" t="s">
        <v>38</v>
      </c>
      <c r="X5" s="79" t="s">
        <v>39</v>
      </c>
      <c r="Y5" s="79"/>
    </row>
    <row r="6" s="44" customFormat="1" ht="18.95" customHeight="1" spans="1:25">
      <c r="A6" s="49">
        <v>2</v>
      </c>
      <c r="B6" s="102">
        <v>0.751388888888889</v>
      </c>
      <c r="C6" s="79" t="s">
        <v>40</v>
      </c>
      <c r="D6" s="79" t="s">
        <v>41</v>
      </c>
      <c r="E6" s="79" t="s">
        <v>42</v>
      </c>
      <c r="F6" s="49">
        <v>15077807769</v>
      </c>
      <c r="G6" s="79" t="s">
        <v>43</v>
      </c>
      <c r="H6" s="49" t="s">
        <v>44</v>
      </c>
      <c r="I6" s="79" t="s">
        <v>45</v>
      </c>
      <c r="J6" s="114" t="s">
        <v>46</v>
      </c>
      <c r="K6" s="115">
        <v>70.2</v>
      </c>
      <c r="L6" s="49">
        <v>20.28</v>
      </c>
      <c r="M6" s="49">
        <v>49.92</v>
      </c>
      <c r="N6" s="49"/>
      <c r="O6" s="49"/>
      <c r="P6" s="49"/>
      <c r="Q6" s="49" t="s">
        <v>47</v>
      </c>
      <c r="R6" s="49">
        <v>7</v>
      </c>
      <c r="S6" s="49">
        <v>1.02</v>
      </c>
      <c r="T6" s="49">
        <v>48.9</v>
      </c>
      <c r="U6" s="49">
        <v>118</v>
      </c>
      <c r="V6" s="49">
        <f t="shared" si="0"/>
        <v>5770.2</v>
      </c>
      <c r="W6" s="79" t="s">
        <v>48</v>
      </c>
      <c r="X6" s="79" t="s">
        <v>39</v>
      </c>
      <c r="Y6" s="79"/>
    </row>
    <row r="7" s="44" customFormat="1" ht="18.95" customHeight="1" spans="1:25">
      <c r="A7" s="49">
        <v>3</v>
      </c>
      <c r="B7" s="50">
        <v>0.763194444444444</v>
      </c>
      <c r="C7" s="79" t="s">
        <v>49</v>
      </c>
      <c r="D7" s="79" t="s">
        <v>50</v>
      </c>
      <c r="E7" s="79" t="s">
        <v>51</v>
      </c>
      <c r="F7" s="49">
        <v>18761484744</v>
      </c>
      <c r="G7" s="79" t="s">
        <v>52</v>
      </c>
      <c r="H7" s="49" t="s">
        <v>53</v>
      </c>
      <c r="I7" s="79" t="s">
        <v>45</v>
      </c>
      <c r="J7" s="114" t="s">
        <v>46</v>
      </c>
      <c r="K7" s="115">
        <v>78.6</v>
      </c>
      <c r="L7" s="49">
        <v>20.72</v>
      </c>
      <c r="M7" s="49">
        <v>57.88</v>
      </c>
      <c r="N7" s="49"/>
      <c r="O7" s="49"/>
      <c r="P7" s="49"/>
      <c r="Q7" s="49" t="s">
        <v>47</v>
      </c>
      <c r="R7" s="49">
        <v>7</v>
      </c>
      <c r="S7" s="49">
        <v>1.08</v>
      </c>
      <c r="T7" s="49">
        <v>56.8</v>
      </c>
      <c r="U7" s="49">
        <v>118</v>
      </c>
      <c r="V7" s="49">
        <f t="shared" si="0"/>
        <v>6702.4</v>
      </c>
      <c r="W7" s="79" t="s">
        <v>48</v>
      </c>
      <c r="X7" s="79" t="s">
        <v>39</v>
      </c>
      <c r="Y7" s="79"/>
    </row>
    <row r="8" s="44" customFormat="1" ht="18.95" customHeight="1" spans="1:25">
      <c r="A8" s="49">
        <v>4</v>
      </c>
      <c r="B8" s="50">
        <v>0.9875</v>
      </c>
      <c r="C8" s="79" t="s">
        <v>54</v>
      </c>
      <c r="D8" s="79" t="s">
        <v>55</v>
      </c>
      <c r="E8" s="79" t="s">
        <v>56</v>
      </c>
      <c r="F8" s="49">
        <v>13815387277</v>
      </c>
      <c r="G8" s="79" t="s">
        <v>52</v>
      </c>
      <c r="H8" s="49" t="s">
        <v>53</v>
      </c>
      <c r="I8" s="79" t="s">
        <v>45</v>
      </c>
      <c r="J8" s="114" t="s">
        <v>46</v>
      </c>
      <c r="K8" s="115">
        <v>92.22</v>
      </c>
      <c r="L8" s="49">
        <v>23.64</v>
      </c>
      <c r="M8" s="49">
        <v>68.58</v>
      </c>
      <c r="N8" s="49"/>
      <c r="O8" s="49"/>
      <c r="P8" s="49"/>
      <c r="Q8" s="49" t="s">
        <v>47</v>
      </c>
      <c r="R8" s="49">
        <v>7</v>
      </c>
      <c r="S8" s="49">
        <v>0.58</v>
      </c>
      <c r="T8" s="49">
        <v>68</v>
      </c>
      <c r="U8" s="49">
        <v>118</v>
      </c>
      <c r="V8" s="49">
        <f t="shared" si="0"/>
        <v>8024</v>
      </c>
      <c r="W8" s="79" t="s">
        <v>48</v>
      </c>
      <c r="X8" s="79" t="s">
        <v>39</v>
      </c>
      <c r="Y8" s="79"/>
    </row>
    <row r="9" s="44" customFormat="1" ht="18.95" customHeight="1" spans="1:25">
      <c r="A9" s="49">
        <v>5</v>
      </c>
      <c r="B9" s="50">
        <v>0.0194444444444444</v>
      </c>
      <c r="C9" s="79" t="s">
        <v>57</v>
      </c>
      <c r="D9" s="79" t="s">
        <v>55</v>
      </c>
      <c r="E9" s="79" t="s">
        <v>58</v>
      </c>
      <c r="F9" s="49">
        <v>13951346788</v>
      </c>
      <c r="G9" s="79" t="s">
        <v>52</v>
      </c>
      <c r="H9" s="49" t="s">
        <v>53</v>
      </c>
      <c r="I9" s="79" t="s">
        <v>45</v>
      </c>
      <c r="J9" s="114" t="s">
        <v>46</v>
      </c>
      <c r="K9" s="114">
        <v>96.4</v>
      </c>
      <c r="L9" s="49">
        <v>21.96</v>
      </c>
      <c r="M9" s="49">
        <v>74.44</v>
      </c>
      <c r="N9" s="49"/>
      <c r="O9" s="49"/>
      <c r="P9" s="49"/>
      <c r="Q9" s="49" t="s">
        <v>47</v>
      </c>
      <c r="R9" s="49">
        <v>7</v>
      </c>
      <c r="S9" s="49">
        <v>0.54</v>
      </c>
      <c r="T9" s="49">
        <v>73.9</v>
      </c>
      <c r="U9" s="49">
        <v>118</v>
      </c>
      <c r="V9" s="49">
        <f t="shared" si="0"/>
        <v>8720.2</v>
      </c>
      <c r="W9" s="79" t="s">
        <v>48</v>
      </c>
      <c r="X9" s="79" t="s">
        <v>39</v>
      </c>
      <c r="Y9" s="79"/>
    </row>
    <row r="10" s="44" customFormat="1" ht="18.95" customHeight="1" spans="1:25">
      <c r="A10" s="49">
        <v>6</v>
      </c>
      <c r="B10" s="50">
        <v>0.21875</v>
      </c>
      <c r="C10" s="79" t="s">
        <v>54</v>
      </c>
      <c r="D10" s="79" t="s">
        <v>55</v>
      </c>
      <c r="E10" s="79" t="s">
        <v>56</v>
      </c>
      <c r="F10" s="49">
        <v>13815387277</v>
      </c>
      <c r="G10" s="79" t="s">
        <v>52</v>
      </c>
      <c r="H10" s="49" t="s">
        <v>53</v>
      </c>
      <c r="I10" s="79" t="s">
        <v>45</v>
      </c>
      <c r="J10" s="114" t="s">
        <v>46</v>
      </c>
      <c r="K10" s="115">
        <v>92.6</v>
      </c>
      <c r="L10" s="49">
        <v>23.58</v>
      </c>
      <c r="M10" s="49">
        <v>69.02</v>
      </c>
      <c r="N10" s="49"/>
      <c r="O10" s="49"/>
      <c r="P10" s="49"/>
      <c r="Q10" s="49" t="s">
        <v>47</v>
      </c>
      <c r="R10" s="49">
        <v>7</v>
      </c>
      <c r="S10" s="49">
        <v>0.52</v>
      </c>
      <c r="T10" s="49">
        <v>68.5</v>
      </c>
      <c r="U10" s="49">
        <v>118</v>
      </c>
      <c r="V10" s="49">
        <f t="shared" si="0"/>
        <v>8083</v>
      </c>
      <c r="W10" s="79" t="s">
        <v>48</v>
      </c>
      <c r="X10" s="79" t="s">
        <v>39</v>
      </c>
      <c r="Y10" s="49"/>
    </row>
    <row r="11" s="44" customFormat="1" ht="18.95" customHeight="1" spans="1:25">
      <c r="A11" s="49"/>
      <c r="B11" s="50"/>
      <c r="C11" s="79"/>
      <c r="D11" s="79"/>
      <c r="E11" s="79"/>
      <c r="F11" s="49"/>
      <c r="G11" s="79"/>
      <c r="H11" s="79"/>
      <c r="I11" s="79"/>
      <c r="J11" s="114"/>
      <c r="K11" s="115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79"/>
      <c r="X11" s="79"/>
      <c r="Y11" s="79"/>
    </row>
    <row r="12" s="44" customFormat="1" ht="18.95" customHeight="1" spans="1:25">
      <c r="A12" s="49"/>
      <c r="B12" s="103"/>
      <c r="C12" s="79"/>
      <c r="D12" s="79"/>
      <c r="E12" s="79"/>
      <c r="F12" s="49"/>
      <c r="G12" s="79"/>
      <c r="H12" s="104"/>
      <c r="I12" s="79"/>
      <c r="J12" s="114"/>
      <c r="K12" s="115"/>
      <c r="L12" s="49"/>
      <c r="M12" s="49"/>
      <c r="N12" s="49"/>
      <c r="O12" s="49"/>
      <c r="P12" s="49"/>
      <c r="Q12" s="124"/>
      <c r="R12" s="49"/>
      <c r="S12" s="49"/>
      <c r="T12" s="49"/>
      <c r="U12" s="49"/>
      <c r="V12" s="49"/>
      <c r="W12" s="79"/>
      <c r="X12" s="79"/>
      <c r="Y12" s="79"/>
    </row>
    <row r="13" s="44" customFormat="1" ht="18.95" customHeight="1" spans="1:25">
      <c r="A13" s="49"/>
      <c r="B13" s="50"/>
      <c r="C13" s="79"/>
      <c r="D13" s="79"/>
      <c r="E13" s="79"/>
      <c r="F13" s="49"/>
      <c r="G13" s="79"/>
      <c r="H13" s="104"/>
      <c r="I13" s="79"/>
      <c r="J13" s="114"/>
      <c r="K13" s="115"/>
      <c r="L13" s="49"/>
      <c r="M13" s="49"/>
      <c r="N13" s="49"/>
      <c r="O13" s="49"/>
      <c r="P13" s="49"/>
      <c r="Q13" s="124"/>
      <c r="R13" s="49"/>
      <c r="S13" s="49"/>
      <c r="T13" s="49"/>
      <c r="U13" s="49"/>
      <c r="V13" s="49"/>
      <c r="W13" s="79"/>
      <c r="X13" s="79"/>
      <c r="Y13" s="79"/>
    </row>
    <row r="14" s="44" customFormat="1" ht="18.95" customHeight="1" spans="1:25">
      <c r="A14" s="49"/>
      <c r="B14" s="50"/>
      <c r="C14" s="79"/>
      <c r="D14" s="79"/>
      <c r="E14" s="79"/>
      <c r="F14" s="49"/>
      <c r="G14" s="79"/>
      <c r="H14" s="104"/>
      <c r="I14" s="79"/>
      <c r="J14" s="114"/>
      <c r="K14" s="115"/>
      <c r="L14" s="49"/>
      <c r="M14" s="49"/>
      <c r="N14" s="49"/>
      <c r="O14" s="79"/>
      <c r="P14" s="49"/>
      <c r="Q14" s="124"/>
      <c r="R14" s="49"/>
      <c r="S14" s="49"/>
      <c r="T14" s="49"/>
      <c r="U14" s="49"/>
      <c r="V14" s="49"/>
      <c r="W14" s="79"/>
      <c r="X14" s="79"/>
      <c r="Y14" s="79"/>
    </row>
    <row r="15" s="44" customFormat="1" ht="18.95" customHeight="1" spans="1:25">
      <c r="A15" s="49"/>
      <c r="B15" s="50"/>
      <c r="C15" s="79"/>
      <c r="D15" s="79"/>
      <c r="E15" s="79"/>
      <c r="F15" s="49"/>
      <c r="G15" s="79"/>
      <c r="H15" s="79"/>
      <c r="I15" s="79"/>
      <c r="J15" s="114"/>
      <c r="K15" s="115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9"/>
      <c r="X15" s="79"/>
      <c r="Y15" s="79"/>
    </row>
    <row r="16" s="44" customFormat="1" ht="18.95" customHeight="1" spans="1:25">
      <c r="A16" s="49"/>
      <c r="B16" s="50"/>
      <c r="C16" s="79"/>
      <c r="D16" s="79"/>
      <c r="E16" s="79"/>
      <c r="F16" s="49"/>
      <c r="G16" s="79"/>
      <c r="H16" s="49"/>
      <c r="I16" s="79"/>
      <c r="J16" s="114"/>
      <c r="K16" s="115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9"/>
      <c r="X16" s="79"/>
      <c r="Y16" s="49"/>
    </row>
    <row r="17" s="44" customFormat="1" ht="18.95" customHeight="1" spans="1:25">
      <c r="A17" s="49"/>
      <c r="B17" s="50"/>
      <c r="C17" s="79"/>
      <c r="D17" s="79"/>
      <c r="E17" s="79"/>
      <c r="F17" s="49"/>
      <c r="G17" s="79"/>
      <c r="H17" s="49"/>
      <c r="I17" s="79"/>
      <c r="J17" s="114"/>
      <c r="K17" s="114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9"/>
      <c r="X17" s="79"/>
      <c r="Y17" s="79"/>
    </row>
    <row r="18" s="44" customFormat="1" ht="18.95" customHeight="1" spans="1:25">
      <c r="A18" s="49"/>
      <c r="B18" s="50"/>
      <c r="C18" s="79"/>
      <c r="D18" s="79"/>
      <c r="E18" s="79"/>
      <c r="F18" s="49"/>
      <c r="G18" s="79"/>
      <c r="H18" s="49"/>
      <c r="I18" s="79"/>
      <c r="J18" s="114"/>
      <c r="K18" s="115"/>
      <c r="L18" s="49"/>
      <c r="M18" s="49"/>
      <c r="N18" s="49"/>
      <c r="O18" s="49"/>
      <c r="P18" s="49"/>
      <c r="Q18" s="124"/>
      <c r="R18" s="49"/>
      <c r="S18" s="49"/>
      <c r="T18" s="49"/>
      <c r="U18" s="49"/>
      <c r="V18" s="49"/>
      <c r="W18" s="79"/>
      <c r="X18" s="79"/>
      <c r="Y18" s="49"/>
    </row>
    <row r="19" s="44" customFormat="1" ht="18.95" customHeight="1" spans="1:25">
      <c r="A19" s="49"/>
      <c r="B19" s="50"/>
      <c r="C19" s="79"/>
      <c r="D19" s="79"/>
      <c r="E19" s="79"/>
      <c r="F19" s="49"/>
      <c r="G19" s="79"/>
      <c r="H19" s="49"/>
      <c r="I19" s="79"/>
      <c r="J19" s="114"/>
      <c r="K19" s="115"/>
      <c r="L19" s="49"/>
      <c r="M19" s="49"/>
      <c r="N19" s="49"/>
      <c r="O19" s="49"/>
      <c r="P19" s="49"/>
      <c r="Q19" s="124"/>
      <c r="R19" s="49"/>
      <c r="S19" s="49"/>
      <c r="T19" s="49"/>
      <c r="U19" s="49"/>
      <c r="V19" s="49"/>
      <c r="W19" s="79"/>
      <c r="X19" s="79"/>
      <c r="Y19" s="79"/>
    </row>
    <row r="20" s="44" customFormat="1" ht="18.95" customHeight="1" spans="1:25">
      <c r="A20" s="49"/>
      <c r="B20" s="50"/>
      <c r="C20" s="79"/>
      <c r="D20" s="79"/>
      <c r="E20" s="79"/>
      <c r="F20" s="49"/>
      <c r="G20" s="79"/>
      <c r="H20" s="79"/>
      <c r="I20" s="79"/>
      <c r="J20" s="114"/>
      <c r="K20" s="115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79"/>
      <c r="Y20" s="79"/>
    </row>
    <row r="21" s="79" customFormat="1" ht="18.75" customHeight="1" spans="2:67">
      <c r="B21" s="103"/>
      <c r="J21" s="114"/>
      <c r="Q21" s="124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9"/>
    </row>
    <row r="22" s="44" customFormat="1" ht="18.95" customHeight="1" spans="1:66">
      <c r="A22" s="66" t="s">
        <v>59</v>
      </c>
      <c r="B22" s="105"/>
      <c r="C22" s="67"/>
      <c r="D22" s="67"/>
      <c r="E22" s="67"/>
      <c r="F22" s="66"/>
      <c r="G22" s="67"/>
      <c r="H22" s="66"/>
      <c r="I22" s="67"/>
      <c r="J22" s="116"/>
      <c r="K22" s="117"/>
      <c r="L22" s="66"/>
      <c r="M22" s="66">
        <f>SUM(M5:M21)</f>
        <v>358.84</v>
      </c>
      <c r="N22" s="66"/>
      <c r="O22" s="66"/>
      <c r="P22" s="66"/>
      <c r="Q22" s="66"/>
      <c r="R22" s="66"/>
      <c r="S22" s="66">
        <f>SUM(S5:S21)</f>
        <v>4.14</v>
      </c>
      <c r="T22" s="66">
        <f>SUM(T5:T21)</f>
        <v>354.7</v>
      </c>
      <c r="U22" s="66"/>
      <c r="V22" s="66">
        <f>SUM(V5:V21)</f>
        <v>41970.4</v>
      </c>
      <c r="W22" s="66"/>
      <c r="X22" s="67"/>
      <c r="Y22" s="49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3"/>
  <sheetViews>
    <sheetView workbookViewId="0">
      <selection activeCell="A1" sqref="A1:Y73"/>
    </sheetView>
  </sheetViews>
  <sheetFormatPr defaultColWidth="9" defaultRowHeight="13.5"/>
  <cols>
    <col min="6" max="6" width="13.875" customWidth="1"/>
    <col min="7" max="7" width="11.25" customWidth="1"/>
  </cols>
  <sheetData>
    <row r="1" ht="41" customHeight="1" spans="1:25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83"/>
      <c r="X1" s="83"/>
      <c r="Y1" s="83"/>
    </row>
    <row r="2" ht="20.25" spans="1:25">
      <c r="A2" s="61"/>
      <c r="B2" s="62" t="s">
        <v>61</v>
      </c>
      <c r="C2" s="63"/>
      <c r="D2" s="63"/>
      <c r="E2" s="63"/>
      <c r="F2" s="63"/>
      <c r="G2" s="63"/>
      <c r="H2" s="63"/>
      <c r="I2" s="63"/>
      <c r="J2" s="63"/>
      <c r="K2" s="63"/>
      <c r="L2" s="74"/>
      <c r="M2" s="63"/>
      <c r="N2" s="63"/>
      <c r="O2" s="63"/>
      <c r="P2" s="63"/>
      <c r="Q2" s="63"/>
      <c r="R2" s="63"/>
      <c r="S2" s="63"/>
      <c r="T2" s="63"/>
      <c r="U2" s="63"/>
      <c r="V2" s="84"/>
      <c r="W2" s="83"/>
      <c r="X2" s="83"/>
      <c r="Y2" s="83"/>
    </row>
    <row r="3" ht="18.75" spans="1:25">
      <c r="A3" s="64" t="s">
        <v>2</v>
      </c>
      <c r="B3" s="65" t="s">
        <v>3</v>
      </c>
      <c r="C3" s="65" t="s">
        <v>4</v>
      </c>
      <c r="D3" s="65"/>
      <c r="E3" s="65"/>
      <c r="F3" s="65"/>
      <c r="G3" s="65"/>
      <c r="H3" s="65" t="s">
        <v>5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46" t="s">
        <v>6</v>
      </c>
      <c r="U3" s="46"/>
      <c r="V3" s="46"/>
      <c r="W3" s="46" t="s">
        <v>7</v>
      </c>
      <c r="X3" s="46" t="s">
        <v>8</v>
      </c>
      <c r="Y3" s="46" t="s">
        <v>9</v>
      </c>
    </row>
    <row r="4" ht="18.75" spans="1:25">
      <c r="A4" s="66"/>
      <c r="B4" s="65" t="s">
        <v>62</v>
      </c>
      <c r="C4" s="65" t="s">
        <v>11</v>
      </c>
      <c r="D4" s="65" t="s">
        <v>63</v>
      </c>
      <c r="E4" s="65" t="s">
        <v>13</v>
      </c>
      <c r="F4" s="65" t="s">
        <v>14</v>
      </c>
      <c r="G4" s="65" t="s">
        <v>15</v>
      </c>
      <c r="H4" s="65" t="s">
        <v>16</v>
      </c>
      <c r="I4" s="65" t="s">
        <v>17</v>
      </c>
      <c r="J4" s="65" t="s">
        <v>18</v>
      </c>
      <c r="K4" s="65" t="s">
        <v>64</v>
      </c>
      <c r="L4" s="65" t="s">
        <v>65</v>
      </c>
      <c r="M4" s="65" t="s">
        <v>66</v>
      </c>
      <c r="N4" s="75" t="s">
        <v>22</v>
      </c>
      <c r="O4" s="75" t="s">
        <v>23</v>
      </c>
      <c r="P4" s="75" t="s">
        <v>24</v>
      </c>
      <c r="Q4" s="75" t="s">
        <v>67</v>
      </c>
      <c r="R4" s="75" t="s">
        <v>68</v>
      </c>
      <c r="S4" s="75" t="s">
        <v>27</v>
      </c>
      <c r="T4" s="75" t="s">
        <v>28</v>
      </c>
      <c r="U4" s="75" t="s">
        <v>69</v>
      </c>
      <c r="V4" s="75" t="s">
        <v>70</v>
      </c>
      <c r="W4" s="75"/>
      <c r="X4" s="75"/>
      <c r="Y4" s="75"/>
    </row>
    <row r="5" ht="14.25" spans="1:25">
      <c r="A5" s="67">
        <v>1</v>
      </c>
      <c r="B5" s="68">
        <v>0.00138888888888889</v>
      </c>
      <c r="C5" s="69" t="s">
        <v>71</v>
      </c>
      <c r="D5" s="69" t="s">
        <v>72</v>
      </c>
      <c r="E5" s="69" t="s">
        <v>72</v>
      </c>
      <c r="F5" s="69">
        <v>15263761813</v>
      </c>
      <c r="G5" s="69" t="s">
        <v>73</v>
      </c>
      <c r="H5" s="130" t="s">
        <v>74</v>
      </c>
      <c r="I5" s="69" t="s">
        <v>45</v>
      </c>
      <c r="J5" s="76" t="s">
        <v>75</v>
      </c>
      <c r="K5" s="69">
        <v>50.17</v>
      </c>
      <c r="L5" s="69">
        <v>16.44</v>
      </c>
      <c r="M5" s="69">
        <f t="shared" ref="M5:M68" si="0">K5-L5</f>
        <v>33.73</v>
      </c>
      <c r="N5" s="77"/>
      <c r="O5" s="77"/>
      <c r="P5" s="77"/>
      <c r="Q5" s="77"/>
      <c r="R5" s="77"/>
      <c r="S5" s="85" t="s">
        <v>76</v>
      </c>
      <c r="T5" s="69">
        <v>33.6</v>
      </c>
      <c r="U5" s="69">
        <v>108</v>
      </c>
      <c r="V5" s="69">
        <f t="shared" ref="V5:V68" si="1">T5*U5</f>
        <v>3628.8</v>
      </c>
      <c r="W5" s="69" t="s">
        <v>77</v>
      </c>
      <c r="X5" s="69" t="s">
        <v>78</v>
      </c>
      <c r="Y5" s="77"/>
    </row>
    <row r="6" ht="14.25" spans="1:25">
      <c r="A6" s="66">
        <v>2</v>
      </c>
      <c r="B6" s="68">
        <v>0.00347222222222222</v>
      </c>
      <c r="C6" s="69" t="s">
        <v>79</v>
      </c>
      <c r="D6" s="69" t="s">
        <v>80</v>
      </c>
      <c r="E6" s="69" t="s">
        <v>80</v>
      </c>
      <c r="F6" s="69">
        <v>17853793856</v>
      </c>
      <c r="G6" s="69" t="s">
        <v>73</v>
      </c>
      <c r="H6" s="130" t="s">
        <v>81</v>
      </c>
      <c r="I6" s="69" t="s">
        <v>45</v>
      </c>
      <c r="J6" s="76" t="s">
        <v>75</v>
      </c>
      <c r="K6" s="69">
        <v>50.64</v>
      </c>
      <c r="L6" s="69">
        <v>18.68</v>
      </c>
      <c r="M6" s="69">
        <f t="shared" si="0"/>
        <v>31.96</v>
      </c>
      <c r="N6" s="77"/>
      <c r="O6" s="77"/>
      <c r="P6" s="77"/>
      <c r="Q6" s="77"/>
      <c r="R6" s="77"/>
      <c r="S6" s="85" t="s">
        <v>76</v>
      </c>
      <c r="T6" s="69">
        <v>31.8</v>
      </c>
      <c r="U6" s="69">
        <v>108</v>
      </c>
      <c r="V6" s="69">
        <f t="shared" si="1"/>
        <v>3434.4</v>
      </c>
      <c r="W6" s="69" t="s">
        <v>77</v>
      </c>
      <c r="X6" s="69" t="s">
        <v>78</v>
      </c>
      <c r="Y6" s="77"/>
    </row>
    <row r="7" ht="14.25" spans="1:25">
      <c r="A7" s="66">
        <v>3</v>
      </c>
      <c r="B7" s="70">
        <v>0.00555555555555556</v>
      </c>
      <c r="C7" s="69" t="s">
        <v>82</v>
      </c>
      <c r="D7" s="69" t="s">
        <v>83</v>
      </c>
      <c r="E7" s="69" t="s">
        <v>83</v>
      </c>
      <c r="F7" s="69">
        <v>18605309508</v>
      </c>
      <c r="G7" s="69" t="s">
        <v>84</v>
      </c>
      <c r="H7" s="130" t="s">
        <v>85</v>
      </c>
      <c r="I7" s="69" t="s">
        <v>45</v>
      </c>
      <c r="J7" s="76" t="s">
        <v>75</v>
      </c>
      <c r="K7" s="69">
        <v>49.57</v>
      </c>
      <c r="L7" s="49">
        <v>16.26</v>
      </c>
      <c r="M7" s="69">
        <f t="shared" si="0"/>
        <v>33.31</v>
      </c>
      <c r="N7" s="77"/>
      <c r="O7" s="77"/>
      <c r="P7" s="77"/>
      <c r="Q7" s="77"/>
      <c r="R7" s="77"/>
      <c r="S7" s="85" t="s">
        <v>76</v>
      </c>
      <c r="T7" s="69">
        <v>33.2</v>
      </c>
      <c r="U7" s="69">
        <v>137</v>
      </c>
      <c r="V7" s="69">
        <f t="shared" si="1"/>
        <v>4548.4</v>
      </c>
      <c r="W7" s="69" t="s">
        <v>77</v>
      </c>
      <c r="X7" s="69" t="s">
        <v>78</v>
      </c>
      <c r="Y7" s="77"/>
    </row>
    <row r="8" ht="14.25" spans="1:25">
      <c r="A8" s="67">
        <v>4</v>
      </c>
      <c r="B8" s="70">
        <v>0.310416666666667</v>
      </c>
      <c r="C8" s="69" t="s">
        <v>86</v>
      </c>
      <c r="D8" s="69" t="s">
        <v>87</v>
      </c>
      <c r="E8" s="69" t="s">
        <v>87</v>
      </c>
      <c r="F8" s="69">
        <v>15065029982</v>
      </c>
      <c r="G8" s="69" t="s">
        <v>87</v>
      </c>
      <c r="H8" s="130" t="s">
        <v>88</v>
      </c>
      <c r="I8" s="69" t="s">
        <v>89</v>
      </c>
      <c r="J8" s="78" t="s">
        <v>90</v>
      </c>
      <c r="K8" s="69">
        <v>51.27</v>
      </c>
      <c r="L8" s="79">
        <v>14.67</v>
      </c>
      <c r="M8" s="69">
        <f t="shared" si="0"/>
        <v>36.6</v>
      </c>
      <c r="N8" s="77"/>
      <c r="O8" s="77"/>
      <c r="P8" s="77"/>
      <c r="Q8" s="77"/>
      <c r="R8" s="77"/>
      <c r="S8" s="86"/>
      <c r="T8" s="69">
        <v>36.6</v>
      </c>
      <c r="U8" s="69"/>
      <c r="V8" s="69">
        <f t="shared" si="1"/>
        <v>0</v>
      </c>
      <c r="W8" s="69" t="s">
        <v>77</v>
      </c>
      <c r="X8" s="69" t="s">
        <v>78</v>
      </c>
      <c r="Y8" s="77"/>
    </row>
    <row r="9" ht="14.25" spans="1:25">
      <c r="A9" s="67">
        <v>5</v>
      </c>
      <c r="B9" s="70">
        <v>0.31875</v>
      </c>
      <c r="C9" s="69" t="s">
        <v>91</v>
      </c>
      <c r="D9" s="69" t="s">
        <v>92</v>
      </c>
      <c r="E9" s="69" t="s">
        <v>92</v>
      </c>
      <c r="F9" s="69">
        <v>15854038599</v>
      </c>
      <c r="G9" s="69" t="s">
        <v>73</v>
      </c>
      <c r="H9" s="130" t="s">
        <v>93</v>
      </c>
      <c r="I9" s="69" t="s">
        <v>94</v>
      </c>
      <c r="J9" s="76" t="s">
        <v>95</v>
      </c>
      <c r="K9" s="69">
        <v>49.06</v>
      </c>
      <c r="L9" s="79">
        <v>16.29</v>
      </c>
      <c r="M9" s="69">
        <f t="shared" si="0"/>
        <v>32.77</v>
      </c>
      <c r="N9" s="77"/>
      <c r="O9" s="77"/>
      <c r="P9" s="77"/>
      <c r="Q9" s="77"/>
      <c r="R9" s="77"/>
      <c r="S9" s="85" t="s">
        <v>76</v>
      </c>
      <c r="T9" s="69">
        <v>32.6</v>
      </c>
      <c r="U9" s="69">
        <v>137</v>
      </c>
      <c r="V9" s="69">
        <f t="shared" si="1"/>
        <v>4466.2</v>
      </c>
      <c r="W9" s="69" t="s">
        <v>77</v>
      </c>
      <c r="X9" s="69" t="s">
        <v>78</v>
      </c>
      <c r="Y9" s="77"/>
    </row>
    <row r="10" ht="14.25" spans="1:25">
      <c r="A10" s="67">
        <v>6</v>
      </c>
      <c r="B10" s="70">
        <v>0.320138888888889</v>
      </c>
      <c r="C10" s="69" t="s">
        <v>91</v>
      </c>
      <c r="D10" s="69" t="s">
        <v>92</v>
      </c>
      <c r="E10" s="69" t="s">
        <v>92</v>
      </c>
      <c r="F10" s="69">
        <v>15854038599</v>
      </c>
      <c r="G10" s="69" t="s">
        <v>73</v>
      </c>
      <c r="H10" s="130" t="s">
        <v>96</v>
      </c>
      <c r="I10" s="69" t="s">
        <v>94</v>
      </c>
      <c r="J10" s="76" t="s">
        <v>95</v>
      </c>
      <c r="K10" s="69">
        <v>49.56</v>
      </c>
      <c r="L10" s="79">
        <v>16.19</v>
      </c>
      <c r="M10" s="69">
        <f t="shared" si="0"/>
        <v>33.37</v>
      </c>
      <c r="N10" s="77"/>
      <c r="O10" s="77"/>
      <c r="P10" s="77"/>
      <c r="Q10" s="77"/>
      <c r="R10" s="77"/>
      <c r="S10" s="85" t="s">
        <v>76</v>
      </c>
      <c r="T10" s="69">
        <v>33.2</v>
      </c>
      <c r="U10" s="69">
        <v>137</v>
      </c>
      <c r="V10" s="69">
        <f t="shared" si="1"/>
        <v>4548.4</v>
      </c>
      <c r="W10" s="69" t="s">
        <v>77</v>
      </c>
      <c r="X10" s="69" t="s">
        <v>78</v>
      </c>
      <c r="Y10" s="77"/>
    </row>
    <row r="11" ht="14.25" spans="1:25">
      <c r="A11" s="67">
        <v>7</v>
      </c>
      <c r="B11" s="70">
        <v>0.390972222222222</v>
      </c>
      <c r="C11" s="69" t="s">
        <v>97</v>
      </c>
      <c r="D11" s="69" t="s">
        <v>98</v>
      </c>
      <c r="E11" s="69" t="s">
        <v>98</v>
      </c>
      <c r="F11" s="69">
        <v>15865000158</v>
      </c>
      <c r="G11" s="69" t="s">
        <v>98</v>
      </c>
      <c r="H11" s="130" t="s">
        <v>99</v>
      </c>
      <c r="I11" s="69" t="s">
        <v>100</v>
      </c>
      <c r="J11" s="78" t="s">
        <v>101</v>
      </c>
      <c r="K11" s="69">
        <v>47.69</v>
      </c>
      <c r="L11" s="79">
        <v>14.64</v>
      </c>
      <c r="M11" s="69">
        <f t="shared" si="0"/>
        <v>33.05</v>
      </c>
      <c r="N11" s="77"/>
      <c r="O11" s="77"/>
      <c r="P11" s="77"/>
      <c r="Q11" s="77"/>
      <c r="R11" s="77"/>
      <c r="S11" s="86"/>
      <c r="T11" s="69">
        <v>33.05</v>
      </c>
      <c r="U11" s="69"/>
      <c r="V11" s="69">
        <f t="shared" si="1"/>
        <v>0</v>
      </c>
      <c r="W11" s="69" t="s">
        <v>77</v>
      </c>
      <c r="X11" s="69" t="s">
        <v>78</v>
      </c>
      <c r="Y11" s="77"/>
    </row>
    <row r="12" ht="14.25" spans="1:25">
      <c r="A12" s="67">
        <v>8</v>
      </c>
      <c r="B12" s="70">
        <v>0.461805555555556</v>
      </c>
      <c r="C12" s="69" t="s">
        <v>82</v>
      </c>
      <c r="D12" s="69" t="s">
        <v>83</v>
      </c>
      <c r="E12" s="69" t="s">
        <v>83</v>
      </c>
      <c r="F12" s="69">
        <v>18605309508</v>
      </c>
      <c r="G12" s="69" t="s">
        <v>84</v>
      </c>
      <c r="H12" s="130" t="s">
        <v>102</v>
      </c>
      <c r="I12" s="69" t="s">
        <v>45</v>
      </c>
      <c r="J12" s="76" t="s">
        <v>75</v>
      </c>
      <c r="K12" s="69">
        <v>49.8</v>
      </c>
      <c r="L12" s="79">
        <v>16.2</v>
      </c>
      <c r="M12" s="69">
        <f t="shared" si="0"/>
        <v>33.6</v>
      </c>
      <c r="N12" s="77"/>
      <c r="O12" s="77"/>
      <c r="P12" s="77"/>
      <c r="Q12" s="77"/>
      <c r="R12" s="77"/>
      <c r="S12" s="85" t="s">
        <v>76</v>
      </c>
      <c r="T12" s="69">
        <v>33.5</v>
      </c>
      <c r="U12" s="69">
        <v>137</v>
      </c>
      <c r="V12" s="69">
        <f t="shared" si="1"/>
        <v>4589.5</v>
      </c>
      <c r="W12" s="69" t="s">
        <v>77</v>
      </c>
      <c r="X12" s="69" t="s">
        <v>78</v>
      </c>
      <c r="Y12" s="77"/>
    </row>
    <row r="13" ht="14.25" spans="1:25">
      <c r="A13" s="67">
        <v>9</v>
      </c>
      <c r="B13" s="70">
        <v>0.534722222222222</v>
      </c>
      <c r="C13" s="69" t="s">
        <v>103</v>
      </c>
      <c r="D13" s="69" t="s">
        <v>104</v>
      </c>
      <c r="E13" s="69" t="s">
        <v>105</v>
      </c>
      <c r="F13" s="69">
        <v>13953718268</v>
      </c>
      <c r="G13" s="69" t="s">
        <v>73</v>
      </c>
      <c r="H13" s="130" t="s">
        <v>106</v>
      </c>
      <c r="I13" s="69" t="s">
        <v>45</v>
      </c>
      <c r="J13" s="76" t="s">
        <v>75</v>
      </c>
      <c r="K13" s="69">
        <v>49.43</v>
      </c>
      <c r="L13" s="79">
        <v>15.81</v>
      </c>
      <c r="M13" s="69">
        <f t="shared" si="0"/>
        <v>33.62</v>
      </c>
      <c r="N13" s="77"/>
      <c r="O13" s="77"/>
      <c r="P13" s="77"/>
      <c r="Q13" s="77"/>
      <c r="R13" s="77"/>
      <c r="S13" s="85" t="s">
        <v>76</v>
      </c>
      <c r="T13" s="69">
        <v>33.5</v>
      </c>
      <c r="U13" s="69">
        <v>108</v>
      </c>
      <c r="V13" s="69">
        <f t="shared" si="1"/>
        <v>3618</v>
      </c>
      <c r="W13" s="69" t="s">
        <v>77</v>
      </c>
      <c r="X13" s="69" t="s">
        <v>78</v>
      </c>
      <c r="Y13" s="77"/>
    </row>
    <row r="14" ht="14.25" spans="1:25">
      <c r="A14" s="67">
        <v>10</v>
      </c>
      <c r="B14" s="70">
        <v>0.536805555555556</v>
      </c>
      <c r="C14" s="71" t="s">
        <v>107</v>
      </c>
      <c r="D14" s="71" t="s">
        <v>108</v>
      </c>
      <c r="E14" s="71" t="s">
        <v>108</v>
      </c>
      <c r="F14" s="71">
        <v>15864777797</v>
      </c>
      <c r="G14" s="71" t="s">
        <v>73</v>
      </c>
      <c r="H14" s="130" t="s">
        <v>109</v>
      </c>
      <c r="I14" s="69" t="s">
        <v>45</v>
      </c>
      <c r="J14" s="76" t="s">
        <v>75</v>
      </c>
      <c r="K14" s="69">
        <v>50.15</v>
      </c>
      <c r="L14" s="79">
        <v>16.81</v>
      </c>
      <c r="M14" s="69">
        <f t="shared" si="0"/>
        <v>33.34</v>
      </c>
      <c r="N14" s="77"/>
      <c r="O14" s="77"/>
      <c r="P14" s="77"/>
      <c r="Q14" s="77"/>
      <c r="R14" s="77"/>
      <c r="S14" s="85" t="s">
        <v>76</v>
      </c>
      <c r="T14" s="69">
        <v>33.2</v>
      </c>
      <c r="U14" s="69">
        <v>108</v>
      </c>
      <c r="V14" s="69">
        <f t="shared" si="1"/>
        <v>3585.6</v>
      </c>
      <c r="W14" s="69" t="s">
        <v>77</v>
      </c>
      <c r="X14" s="69" t="s">
        <v>78</v>
      </c>
      <c r="Y14" s="77"/>
    </row>
    <row r="15" ht="14.25" spans="1:25">
      <c r="A15" s="66">
        <v>11</v>
      </c>
      <c r="B15" s="70">
        <v>13.36</v>
      </c>
      <c r="C15" s="69" t="s">
        <v>110</v>
      </c>
      <c r="D15" s="69" t="s">
        <v>111</v>
      </c>
      <c r="E15" s="69" t="s">
        <v>111</v>
      </c>
      <c r="F15" s="69">
        <v>13365378599</v>
      </c>
      <c r="G15" s="69" t="s">
        <v>84</v>
      </c>
      <c r="H15" s="130" t="s">
        <v>112</v>
      </c>
      <c r="I15" s="69" t="s">
        <v>45</v>
      </c>
      <c r="J15" s="76" t="s">
        <v>75</v>
      </c>
      <c r="K15" s="69">
        <v>47.39</v>
      </c>
      <c r="L15" s="79">
        <v>15.3</v>
      </c>
      <c r="M15" s="69">
        <f t="shared" si="0"/>
        <v>32.09</v>
      </c>
      <c r="N15" s="77"/>
      <c r="O15" s="77"/>
      <c r="P15" s="77"/>
      <c r="Q15" s="77"/>
      <c r="R15" s="77"/>
      <c r="S15" s="85" t="s">
        <v>76</v>
      </c>
      <c r="T15" s="69">
        <v>31.9</v>
      </c>
      <c r="U15" s="69">
        <v>108</v>
      </c>
      <c r="V15" s="69">
        <f t="shared" si="1"/>
        <v>3445.2</v>
      </c>
      <c r="W15" s="69" t="s">
        <v>77</v>
      </c>
      <c r="X15" s="69" t="s">
        <v>78</v>
      </c>
      <c r="Y15" s="77"/>
    </row>
    <row r="16" ht="14.25" spans="1:25">
      <c r="A16" s="66">
        <v>12</v>
      </c>
      <c r="B16" s="70">
        <v>0.663194444444444</v>
      </c>
      <c r="C16" s="69" t="s">
        <v>91</v>
      </c>
      <c r="D16" s="69" t="s">
        <v>113</v>
      </c>
      <c r="E16" s="69" t="s">
        <v>113</v>
      </c>
      <c r="F16" s="69">
        <v>18953005713</v>
      </c>
      <c r="G16" s="69" t="s">
        <v>73</v>
      </c>
      <c r="H16" s="130" t="s">
        <v>114</v>
      </c>
      <c r="I16" s="69" t="s">
        <v>94</v>
      </c>
      <c r="J16" s="76" t="s">
        <v>95</v>
      </c>
      <c r="K16" s="69">
        <v>49.32</v>
      </c>
      <c r="L16" s="79">
        <v>16.43</v>
      </c>
      <c r="M16" s="69">
        <f t="shared" si="0"/>
        <v>32.89</v>
      </c>
      <c r="N16" s="77"/>
      <c r="O16" s="77"/>
      <c r="P16" s="77"/>
      <c r="Q16" s="77"/>
      <c r="R16" s="77"/>
      <c r="S16" s="85" t="s">
        <v>76</v>
      </c>
      <c r="T16" s="69">
        <v>32.7</v>
      </c>
      <c r="U16" s="69">
        <v>137</v>
      </c>
      <c r="V16" s="69">
        <f t="shared" si="1"/>
        <v>4479.9</v>
      </c>
      <c r="W16" s="69" t="s">
        <v>77</v>
      </c>
      <c r="X16" s="69" t="s">
        <v>78</v>
      </c>
      <c r="Y16" s="77"/>
    </row>
    <row r="17" ht="14.25" spans="1:25">
      <c r="A17" s="67">
        <v>13</v>
      </c>
      <c r="B17" s="70">
        <v>0.735416666666667</v>
      </c>
      <c r="C17" s="69" t="s">
        <v>115</v>
      </c>
      <c r="D17" s="69" t="s">
        <v>116</v>
      </c>
      <c r="E17" s="69" t="s">
        <v>117</v>
      </c>
      <c r="F17" s="69">
        <v>17753053019</v>
      </c>
      <c r="G17" s="69" t="s">
        <v>118</v>
      </c>
      <c r="H17" s="130" t="s">
        <v>119</v>
      </c>
      <c r="I17" s="69" t="s">
        <v>120</v>
      </c>
      <c r="J17" s="80" t="s">
        <v>121</v>
      </c>
      <c r="K17" s="69">
        <v>92.24</v>
      </c>
      <c r="L17" s="79">
        <v>24.83</v>
      </c>
      <c r="M17" s="69">
        <f t="shared" si="0"/>
        <v>67.41</v>
      </c>
      <c r="N17" s="77"/>
      <c r="O17" s="77"/>
      <c r="P17" s="77"/>
      <c r="Q17" s="77"/>
      <c r="R17" s="77"/>
      <c r="S17" s="85"/>
      <c r="T17" s="69">
        <v>67.2</v>
      </c>
      <c r="U17" s="69">
        <v>525</v>
      </c>
      <c r="V17" s="69">
        <f t="shared" si="1"/>
        <v>35280</v>
      </c>
      <c r="W17" s="69" t="s">
        <v>77</v>
      </c>
      <c r="X17" s="69" t="s">
        <v>78</v>
      </c>
      <c r="Y17" s="77"/>
    </row>
    <row r="18" ht="14.25" spans="1:25">
      <c r="A18" s="67">
        <v>14</v>
      </c>
      <c r="B18" s="70">
        <v>0.763888888888889</v>
      </c>
      <c r="C18" s="71" t="s">
        <v>122</v>
      </c>
      <c r="D18" s="71" t="s">
        <v>123</v>
      </c>
      <c r="E18" s="71" t="s">
        <v>123</v>
      </c>
      <c r="F18" s="71">
        <v>13455449399</v>
      </c>
      <c r="G18" s="71" t="s">
        <v>73</v>
      </c>
      <c r="H18" s="130" t="s">
        <v>124</v>
      </c>
      <c r="I18" s="69" t="s">
        <v>94</v>
      </c>
      <c r="J18" s="76" t="s">
        <v>95</v>
      </c>
      <c r="K18" s="69">
        <v>49.42</v>
      </c>
      <c r="L18" s="79">
        <v>16.21</v>
      </c>
      <c r="M18" s="69">
        <f t="shared" si="0"/>
        <v>33.21</v>
      </c>
      <c r="N18" s="77"/>
      <c r="O18" s="77"/>
      <c r="P18" s="77"/>
      <c r="Q18" s="77"/>
      <c r="R18" s="77"/>
      <c r="S18" s="85"/>
      <c r="T18" s="69">
        <v>32.7</v>
      </c>
      <c r="U18" s="69">
        <v>137</v>
      </c>
      <c r="V18" s="69">
        <f t="shared" si="1"/>
        <v>4479.9</v>
      </c>
      <c r="W18" s="69" t="s">
        <v>77</v>
      </c>
      <c r="X18" s="69" t="s">
        <v>78</v>
      </c>
      <c r="Y18" s="77"/>
    </row>
    <row r="19" ht="14.25" spans="1:25">
      <c r="A19" s="72">
        <v>15</v>
      </c>
      <c r="B19" s="73">
        <v>0.765277777777778</v>
      </c>
      <c r="C19" s="69" t="s">
        <v>125</v>
      </c>
      <c r="D19" s="69" t="s">
        <v>126</v>
      </c>
      <c r="E19" s="69" t="s">
        <v>126</v>
      </c>
      <c r="F19" s="69">
        <v>15552062966</v>
      </c>
      <c r="G19" s="69" t="s">
        <v>73</v>
      </c>
      <c r="H19" s="130" t="s">
        <v>127</v>
      </c>
      <c r="I19" s="69" t="s">
        <v>45</v>
      </c>
      <c r="J19" s="76" t="s">
        <v>75</v>
      </c>
      <c r="K19" s="71">
        <v>49.47</v>
      </c>
      <c r="L19" s="81">
        <v>16.51</v>
      </c>
      <c r="M19" s="71">
        <f t="shared" si="0"/>
        <v>32.96</v>
      </c>
      <c r="N19" s="82"/>
      <c r="O19" s="82"/>
      <c r="P19" s="82"/>
      <c r="Q19" s="82"/>
      <c r="R19" s="82"/>
      <c r="S19" s="85" t="s">
        <v>76</v>
      </c>
      <c r="T19" s="71">
        <v>32.8</v>
      </c>
      <c r="U19" s="69">
        <v>108</v>
      </c>
      <c r="V19" s="71">
        <f t="shared" si="1"/>
        <v>3542.4</v>
      </c>
      <c r="W19" s="71" t="s">
        <v>77</v>
      </c>
      <c r="X19" s="71" t="s">
        <v>78</v>
      </c>
      <c r="Y19" s="82"/>
    </row>
    <row r="20" ht="14.25" spans="1:25">
      <c r="A20" s="67">
        <v>16</v>
      </c>
      <c r="B20" s="70">
        <v>0.766666666666667</v>
      </c>
      <c r="C20" s="69" t="s">
        <v>128</v>
      </c>
      <c r="D20" s="69" t="s">
        <v>129</v>
      </c>
      <c r="E20" s="69" t="s">
        <v>129</v>
      </c>
      <c r="F20" s="69">
        <v>13396217663</v>
      </c>
      <c r="G20" s="69" t="s">
        <v>73</v>
      </c>
      <c r="H20" s="130" t="s">
        <v>130</v>
      </c>
      <c r="I20" s="69" t="s">
        <v>45</v>
      </c>
      <c r="J20" s="76" t="s">
        <v>75</v>
      </c>
      <c r="K20" s="69">
        <v>46.71</v>
      </c>
      <c r="L20" s="79">
        <v>15.73</v>
      </c>
      <c r="M20" s="69">
        <f t="shared" si="0"/>
        <v>30.98</v>
      </c>
      <c r="N20" s="77"/>
      <c r="O20" s="77"/>
      <c r="P20" s="77"/>
      <c r="Q20" s="77"/>
      <c r="R20" s="77"/>
      <c r="S20" s="85" t="s">
        <v>76</v>
      </c>
      <c r="T20" s="69">
        <v>30.8</v>
      </c>
      <c r="U20" s="69">
        <v>108</v>
      </c>
      <c r="V20" s="69">
        <f t="shared" si="1"/>
        <v>3326.4</v>
      </c>
      <c r="W20" s="69" t="s">
        <v>77</v>
      </c>
      <c r="X20" s="69" t="s">
        <v>78</v>
      </c>
      <c r="Y20" s="77"/>
    </row>
    <row r="21" ht="14.25" spans="1:25">
      <c r="A21" s="66">
        <v>17</v>
      </c>
      <c r="B21" s="70">
        <v>0.768055555555556</v>
      </c>
      <c r="C21" s="69" t="s">
        <v>103</v>
      </c>
      <c r="D21" s="69" t="s">
        <v>104</v>
      </c>
      <c r="E21" s="69" t="s">
        <v>105</v>
      </c>
      <c r="F21" s="69">
        <v>13953718268</v>
      </c>
      <c r="G21" s="69" t="s">
        <v>73</v>
      </c>
      <c r="H21" s="130" t="s">
        <v>131</v>
      </c>
      <c r="I21" s="69" t="s">
        <v>45</v>
      </c>
      <c r="J21" s="76" t="s">
        <v>75</v>
      </c>
      <c r="K21" s="69">
        <v>49.97</v>
      </c>
      <c r="L21" s="79">
        <v>15.74</v>
      </c>
      <c r="M21" s="69">
        <f t="shared" si="0"/>
        <v>34.23</v>
      </c>
      <c r="N21" s="77"/>
      <c r="O21" s="77"/>
      <c r="P21" s="77"/>
      <c r="Q21" s="77"/>
      <c r="R21" s="77"/>
      <c r="S21" s="85" t="s">
        <v>76</v>
      </c>
      <c r="T21" s="69">
        <v>34.1</v>
      </c>
      <c r="U21" s="69">
        <v>108</v>
      </c>
      <c r="V21" s="69">
        <f t="shared" si="1"/>
        <v>3682.8</v>
      </c>
      <c r="W21" s="69" t="s">
        <v>77</v>
      </c>
      <c r="X21" s="69" t="s">
        <v>78</v>
      </c>
      <c r="Y21" s="77"/>
    </row>
    <row r="22" ht="14.25" spans="1:25">
      <c r="A22" s="66">
        <v>18</v>
      </c>
      <c r="B22" s="70">
        <v>0.769444444444444</v>
      </c>
      <c r="C22" s="71" t="s">
        <v>107</v>
      </c>
      <c r="D22" s="71" t="s">
        <v>108</v>
      </c>
      <c r="E22" s="71" t="s">
        <v>108</v>
      </c>
      <c r="F22" s="71">
        <v>15864777797</v>
      </c>
      <c r="G22" s="71" t="s">
        <v>73</v>
      </c>
      <c r="H22" s="130" t="s">
        <v>132</v>
      </c>
      <c r="I22" s="69" t="s">
        <v>45</v>
      </c>
      <c r="J22" s="76" t="s">
        <v>75</v>
      </c>
      <c r="K22" s="69">
        <v>49.53</v>
      </c>
      <c r="L22" s="79">
        <v>16.76</v>
      </c>
      <c r="M22" s="69">
        <f t="shared" si="0"/>
        <v>32.77</v>
      </c>
      <c r="N22" s="77"/>
      <c r="O22" s="77"/>
      <c r="P22" s="77"/>
      <c r="Q22" s="77"/>
      <c r="R22" s="77"/>
      <c r="S22" s="85" t="s">
        <v>76</v>
      </c>
      <c r="T22" s="69">
        <v>32.6</v>
      </c>
      <c r="U22" s="69">
        <v>108</v>
      </c>
      <c r="V22" s="69">
        <f t="shared" si="1"/>
        <v>3520.8</v>
      </c>
      <c r="W22" s="69" t="s">
        <v>77</v>
      </c>
      <c r="X22" s="69" t="s">
        <v>78</v>
      </c>
      <c r="Y22" s="77"/>
    </row>
    <row r="23" ht="14.25" spans="1:25">
      <c r="A23" s="67">
        <v>19</v>
      </c>
      <c r="B23" s="70">
        <v>0.780555555555556</v>
      </c>
      <c r="C23" s="69" t="s">
        <v>82</v>
      </c>
      <c r="D23" s="69" t="s">
        <v>83</v>
      </c>
      <c r="E23" s="69" t="s">
        <v>83</v>
      </c>
      <c r="F23" s="69">
        <v>18605309508</v>
      </c>
      <c r="G23" s="69" t="s">
        <v>84</v>
      </c>
      <c r="H23" s="130" t="s">
        <v>133</v>
      </c>
      <c r="I23" s="69" t="s">
        <v>45</v>
      </c>
      <c r="J23" s="76" t="s">
        <v>75</v>
      </c>
      <c r="K23" s="69">
        <v>49.78</v>
      </c>
      <c r="L23" s="49">
        <v>16.17</v>
      </c>
      <c r="M23" s="69">
        <f t="shared" si="0"/>
        <v>33.61</v>
      </c>
      <c r="N23" s="77"/>
      <c r="O23" s="77"/>
      <c r="P23" s="77"/>
      <c r="Q23" s="77"/>
      <c r="R23" s="77"/>
      <c r="S23" s="85" t="s">
        <v>76</v>
      </c>
      <c r="T23" s="69">
        <v>33.5</v>
      </c>
      <c r="U23" s="69">
        <v>137</v>
      </c>
      <c r="V23" s="69">
        <f t="shared" si="1"/>
        <v>4589.5</v>
      </c>
      <c r="W23" s="69" t="s">
        <v>77</v>
      </c>
      <c r="X23" s="69" t="s">
        <v>78</v>
      </c>
      <c r="Y23" s="77"/>
    </row>
    <row r="24" ht="14.25" spans="1:25">
      <c r="A24" s="67">
        <v>20</v>
      </c>
      <c r="B24" s="70">
        <v>0.896527777777778</v>
      </c>
      <c r="C24" s="69" t="s">
        <v>71</v>
      </c>
      <c r="D24" s="69" t="s">
        <v>72</v>
      </c>
      <c r="E24" s="69" t="s">
        <v>72</v>
      </c>
      <c r="F24" s="69">
        <v>15263761813</v>
      </c>
      <c r="G24" s="69" t="s">
        <v>73</v>
      </c>
      <c r="H24" s="130" t="s">
        <v>134</v>
      </c>
      <c r="I24" s="69" t="s">
        <v>45</v>
      </c>
      <c r="J24" s="76" t="s">
        <v>75</v>
      </c>
      <c r="K24" s="69">
        <v>48.89</v>
      </c>
      <c r="L24" s="49">
        <v>16.5</v>
      </c>
      <c r="M24" s="69">
        <f t="shared" si="0"/>
        <v>32.39</v>
      </c>
      <c r="N24" s="77"/>
      <c r="O24" s="77"/>
      <c r="P24" s="77"/>
      <c r="Q24" s="77"/>
      <c r="R24" s="77"/>
      <c r="S24" s="85" t="s">
        <v>76</v>
      </c>
      <c r="T24" s="69">
        <v>32.2</v>
      </c>
      <c r="U24" s="69">
        <v>108</v>
      </c>
      <c r="V24" s="69">
        <f t="shared" si="1"/>
        <v>3477.6</v>
      </c>
      <c r="W24" s="69" t="s">
        <v>77</v>
      </c>
      <c r="X24" s="69" t="s">
        <v>78</v>
      </c>
      <c r="Y24" s="77"/>
    </row>
    <row r="25" ht="14.25" spans="1:25">
      <c r="A25" s="67">
        <v>21</v>
      </c>
      <c r="B25" s="70">
        <v>0.898611111111111</v>
      </c>
      <c r="C25" s="69" t="s">
        <v>79</v>
      </c>
      <c r="D25" s="69" t="s">
        <v>80</v>
      </c>
      <c r="E25" s="69" t="s">
        <v>80</v>
      </c>
      <c r="F25" s="69">
        <v>17853793856</v>
      </c>
      <c r="G25" s="69" t="s">
        <v>73</v>
      </c>
      <c r="H25" s="130" t="s">
        <v>135</v>
      </c>
      <c r="I25" s="69" t="s">
        <v>45</v>
      </c>
      <c r="J25" s="76" t="s">
        <v>75</v>
      </c>
      <c r="K25" s="69">
        <v>49.66</v>
      </c>
      <c r="L25" s="49">
        <v>18.77</v>
      </c>
      <c r="M25" s="69">
        <f t="shared" si="0"/>
        <v>30.89</v>
      </c>
      <c r="N25" s="77"/>
      <c r="O25" s="77"/>
      <c r="P25" s="77"/>
      <c r="Q25" s="77"/>
      <c r="R25" s="77"/>
      <c r="S25" s="85" t="s">
        <v>76</v>
      </c>
      <c r="T25" s="69">
        <v>30.7</v>
      </c>
      <c r="U25" s="69">
        <v>108</v>
      </c>
      <c r="V25" s="69">
        <f t="shared" si="1"/>
        <v>3315.6</v>
      </c>
      <c r="W25" s="69" t="s">
        <v>77</v>
      </c>
      <c r="X25" s="69" t="s">
        <v>78</v>
      </c>
      <c r="Y25" s="77"/>
    </row>
    <row r="26" ht="14.25" spans="1:25">
      <c r="A26" s="67">
        <v>22</v>
      </c>
      <c r="B26" s="70">
        <v>0.9</v>
      </c>
      <c r="C26" s="69" t="s">
        <v>136</v>
      </c>
      <c r="D26" s="69" t="s">
        <v>137</v>
      </c>
      <c r="E26" s="69" t="s">
        <v>138</v>
      </c>
      <c r="F26" s="69">
        <v>13375379877</v>
      </c>
      <c r="G26" s="69" t="s">
        <v>73</v>
      </c>
      <c r="H26" s="130" t="s">
        <v>139</v>
      </c>
      <c r="I26" s="69" t="s">
        <v>45</v>
      </c>
      <c r="J26" s="76" t="s">
        <v>75</v>
      </c>
      <c r="K26" s="69">
        <v>48.89</v>
      </c>
      <c r="L26" s="49">
        <v>15.73</v>
      </c>
      <c r="M26" s="69">
        <f t="shared" si="0"/>
        <v>33.16</v>
      </c>
      <c r="N26" s="77"/>
      <c r="O26" s="77"/>
      <c r="P26" s="77"/>
      <c r="Q26" s="77"/>
      <c r="R26" s="77"/>
      <c r="S26" s="85" t="s">
        <v>76</v>
      </c>
      <c r="T26" s="69">
        <v>33</v>
      </c>
      <c r="U26" s="69">
        <v>108</v>
      </c>
      <c r="V26" s="69">
        <f t="shared" si="1"/>
        <v>3564</v>
      </c>
      <c r="W26" s="69" t="s">
        <v>77</v>
      </c>
      <c r="X26" s="69" t="s">
        <v>78</v>
      </c>
      <c r="Y26" s="77"/>
    </row>
    <row r="27" ht="14.25" spans="1:25">
      <c r="A27" s="67">
        <v>23</v>
      </c>
      <c r="B27" s="70">
        <v>0.907638888888889</v>
      </c>
      <c r="C27" s="69" t="s">
        <v>140</v>
      </c>
      <c r="D27" s="69" t="s">
        <v>141</v>
      </c>
      <c r="E27" s="69" t="s">
        <v>141</v>
      </c>
      <c r="F27" s="69">
        <v>15965695489</v>
      </c>
      <c r="G27" s="69" t="s">
        <v>84</v>
      </c>
      <c r="H27" s="130" t="s">
        <v>142</v>
      </c>
      <c r="I27" s="69" t="s">
        <v>45</v>
      </c>
      <c r="J27" s="76" t="s">
        <v>75</v>
      </c>
      <c r="K27" s="69">
        <v>49.66</v>
      </c>
      <c r="L27" s="49">
        <v>16.17</v>
      </c>
      <c r="M27" s="69">
        <f t="shared" si="0"/>
        <v>33.49</v>
      </c>
      <c r="N27" s="77"/>
      <c r="O27" s="77"/>
      <c r="P27" s="77"/>
      <c r="Q27" s="77"/>
      <c r="R27" s="77"/>
      <c r="S27" s="85" t="s">
        <v>76</v>
      </c>
      <c r="T27" s="69">
        <v>33.3</v>
      </c>
      <c r="U27" s="69">
        <v>137</v>
      </c>
      <c r="V27" s="69">
        <f t="shared" si="1"/>
        <v>4562.1</v>
      </c>
      <c r="W27" s="69" t="s">
        <v>77</v>
      </c>
      <c r="X27" s="69" t="s">
        <v>78</v>
      </c>
      <c r="Y27" s="77"/>
    </row>
    <row r="28" ht="14.25" spans="1:25">
      <c r="A28" s="67">
        <v>24</v>
      </c>
      <c r="B28" s="70">
        <v>0.965972222222222</v>
      </c>
      <c r="C28" s="69" t="s">
        <v>103</v>
      </c>
      <c r="D28" s="69" t="s">
        <v>104</v>
      </c>
      <c r="E28" s="69" t="s">
        <v>105</v>
      </c>
      <c r="F28" s="69">
        <v>13953718268</v>
      </c>
      <c r="G28" s="69" t="s">
        <v>73</v>
      </c>
      <c r="H28" s="130" t="s">
        <v>143</v>
      </c>
      <c r="I28" s="69" t="s">
        <v>45</v>
      </c>
      <c r="J28" s="76" t="s">
        <v>75</v>
      </c>
      <c r="K28" s="69">
        <v>50.05</v>
      </c>
      <c r="L28" s="49">
        <v>15.69</v>
      </c>
      <c r="M28" s="69">
        <f t="shared" si="0"/>
        <v>34.36</v>
      </c>
      <c r="N28" s="77"/>
      <c r="O28" s="77"/>
      <c r="P28" s="77"/>
      <c r="Q28" s="77"/>
      <c r="R28" s="77"/>
      <c r="S28" s="85" t="s">
        <v>76</v>
      </c>
      <c r="T28" s="69">
        <v>34.2</v>
      </c>
      <c r="U28" s="69">
        <v>108</v>
      </c>
      <c r="V28" s="69">
        <f t="shared" si="1"/>
        <v>3693.6</v>
      </c>
      <c r="W28" s="69" t="s">
        <v>77</v>
      </c>
      <c r="X28" s="69" t="s">
        <v>78</v>
      </c>
      <c r="Y28" s="77"/>
    </row>
    <row r="29" ht="14.25" spans="1:25">
      <c r="A29" s="67">
        <v>25</v>
      </c>
      <c r="B29" s="70">
        <v>0.967361111111111</v>
      </c>
      <c r="C29" s="71" t="s">
        <v>107</v>
      </c>
      <c r="D29" s="71" t="s">
        <v>108</v>
      </c>
      <c r="E29" s="71" t="s">
        <v>108</v>
      </c>
      <c r="F29" s="71">
        <v>15864777797</v>
      </c>
      <c r="G29" s="71" t="s">
        <v>73</v>
      </c>
      <c r="H29" s="130" t="s">
        <v>144</v>
      </c>
      <c r="I29" s="69" t="s">
        <v>45</v>
      </c>
      <c r="J29" s="76" t="s">
        <v>75</v>
      </c>
      <c r="K29" s="69">
        <v>49.06</v>
      </c>
      <c r="L29" s="49">
        <v>16.71</v>
      </c>
      <c r="M29" s="69">
        <f t="shared" si="0"/>
        <v>32.35</v>
      </c>
      <c r="N29" s="77"/>
      <c r="O29" s="77"/>
      <c r="P29" s="77"/>
      <c r="Q29" s="77"/>
      <c r="R29" s="77"/>
      <c r="S29" s="85" t="s">
        <v>76</v>
      </c>
      <c r="T29" s="69">
        <v>32.2</v>
      </c>
      <c r="U29" s="69">
        <v>108</v>
      </c>
      <c r="V29" s="69">
        <f t="shared" si="1"/>
        <v>3477.6</v>
      </c>
      <c r="W29" s="69" t="s">
        <v>77</v>
      </c>
      <c r="X29" s="69" t="s">
        <v>78</v>
      </c>
      <c r="Y29" s="77"/>
    </row>
    <row r="30" ht="14.25" spans="1:25">
      <c r="A30" s="66">
        <v>26</v>
      </c>
      <c r="B30" s="70"/>
      <c r="C30" s="69"/>
      <c r="D30" s="69"/>
      <c r="E30" s="69"/>
      <c r="F30" s="69"/>
      <c r="G30" s="69"/>
      <c r="H30" s="69"/>
      <c r="I30" s="69"/>
      <c r="J30" s="76"/>
      <c r="K30" s="69"/>
      <c r="L30" s="49"/>
      <c r="M30" s="69">
        <f t="shared" si="0"/>
        <v>0</v>
      </c>
      <c r="N30" s="77"/>
      <c r="O30" s="77"/>
      <c r="P30" s="77"/>
      <c r="Q30" s="77"/>
      <c r="R30" s="77"/>
      <c r="S30" s="85"/>
      <c r="T30" s="69"/>
      <c r="U30" s="69"/>
      <c r="V30" s="69">
        <f t="shared" si="1"/>
        <v>0</v>
      </c>
      <c r="W30" s="69" t="s">
        <v>77</v>
      </c>
      <c r="X30" s="69" t="s">
        <v>78</v>
      </c>
      <c r="Y30" s="77"/>
    </row>
    <row r="31" ht="14.25" spans="1:25">
      <c r="A31" s="66">
        <v>27</v>
      </c>
      <c r="B31" s="70"/>
      <c r="C31" s="69"/>
      <c r="D31" s="69"/>
      <c r="E31" s="69"/>
      <c r="F31" s="49"/>
      <c r="G31" s="69"/>
      <c r="H31" s="69"/>
      <c r="I31" s="69"/>
      <c r="J31" s="80"/>
      <c r="K31" s="69"/>
      <c r="L31" s="49"/>
      <c r="M31" s="69">
        <f t="shared" si="0"/>
        <v>0</v>
      </c>
      <c r="N31" s="77"/>
      <c r="O31" s="77"/>
      <c r="P31" s="77"/>
      <c r="Q31" s="77"/>
      <c r="R31" s="77"/>
      <c r="S31" s="86"/>
      <c r="T31" s="69"/>
      <c r="U31" s="69"/>
      <c r="V31" s="69">
        <f t="shared" si="1"/>
        <v>0</v>
      </c>
      <c r="W31" s="69"/>
      <c r="X31" s="69"/>
      <c r="Y31" s="77"/>
    </row>
    <row r="32" ht="14.25" spans="1:25">
      <c r="A32" s="67">
        <v>28</v>
      </c>
      <c r="B32" s="70"/>
      <c r="C32" s="69"/>
      <c r="D32" s="69"/>
      <c r="E32" s="69"/>
      <c r="F32" s="69"/>
      <c r="G32" s="69"/>
      <c r="H32" s="69"/>
      <c r="I32" s="69"/>
      <c r="J32" s="76"/>
      <c r="K32" s="69"/>
      <c r="L32" s="49"/>
      <c r="M32" s="69">
        <f t="shared" si="0"/>
        <v>0</v>
      </c>
      <c r="N32" s="77"/>
      <c r="O32" s="77"/>
      <c r="P32" s="77"/>
      <c r="Q32" s="77"/>
      <c r="R32" s="77"/>
      <c r="S32" s="85"/>
      <c r="T32" s="69"/>
      <c r="U32" s="69"/>
      <c r="V32" s="69">
        <f t="shared" si="1"/>
        <v>0</v>
      </c>
      <c r="W32" s="69"/>
      <c r="X32" s="69"/>
      <c r="Y32" s="77"/>
    </row>
    <row r="33" ht="14.25" spans="1:25">
      <c r="A33" s="67">
        <v>29</v>
      </c>
      <c r="B33" s="70"/>
      <c r="C33" s="69"/>
      <c r="D33" s="69"/>
      <c r="E33" s="69"/>
      <c r="F33" s="69"/>
      <c r="G33" s="69"/>
      <c r="H33" s="69"/>
      <c r="I33" s="69"/>
      <c r="J33" s="76"/>
      <c r="K33" s="69"/>
      <c r="L33" s="49"/>
      <c r="M33" s="69">
        <f t="shared" si="0"/>
        <v>0</v>
      </c>
      <c r="N33" s="77"/>
      <c r="O33" s="77"/>
      <c r="P33" s="77"/>
      <c r="Q33" s="77"/>
      <c r="R33" s="77"/>
      <c r="S33" s="85"/>
      <c r="T33" s="69"/>
      <c r="U33" s="69"/>
      <c r="V33" s="69">
        <f t="shared" si="1"/>
        <v>0</v>
      </c>
      <c r="W33" s="69"/>
      <c r="X33" s="69"/>
      <c r="Y33" s="77"/>
    </row>
    <row r="34" ht="14.25" spans="1:25">
      <c r="A34" s="67">
        <v>30</v>
      </c>
      <c r="B34" s="70"/>
      <c r="C34" s="69"/>
      <c r="D34" s="69"/>
      <c r="E34" s="69"/>
      <c r="F34" s="69"/>
      <c r="G34" s="69"/>
      <c r="H34" s="69"/>
      <c r="I34" s="69"/>
      <c r="J34" s="80"/>
      <c r="K34" s="69"/>
      <c r="L34" s="49"/>
      <c r="M34" s="69">
        <f t="shared" si="0"/>
        <v>0</v>
      </c>
      <c r="N34" s="77"/>
      <c r="O34" s="77"/>
      <c r="P34" s="77"/>
      <c r="Q34" s="77"/>
      <c r="R34" s="77"/>
      <c r="S34" s="86"/>
      <c r="T34" s="69"/>
      <c r="U34" s="69"/>
      <c r="V34" s="69">
        <f t="shared" si="1"/>
        <v>0</v>
      </c>
      <c r="W34" s="69"/>
      <c r="X34" s="69"/>
      <c r="Y34" s="77"/>
    </row>
    <row r="35" ht="14.25" spans="1:25">
      <c r="A35" s="67">
        <v>31</v>
      </c>
      <c r="B35" s="68"/>
      <c r="C35" s="69"/>
      <c r="D35" s="69"/>
      <c r="E35" s="69"/>
      <c r="F35" s="69"/>
      <c r="G35" s="69"/>
      <c r="H35" s="69"/>
      <c r="I35" s="69"/>
      <c r="J35" s="76"/>
      <c r="K35" s="69"/>
      <c r="L35" s="49"/>
      <c r="M35" s="69">
        <f t="shared" si="0"/>
        <v>0</v>
      </c>
      <c r="N35" s="77"/>
      <c r="O35" s="77"/>
      <c r="P35" s="77"/>
      <c r="Q35" s="77"/>
      <c r="R35" s="77"/>
      <c r="S35" s="85"/>
      <c r="T35" s="69"/>
      <c r="U35" s="69"/>
      <c r="V35" s="69">
        <f t="shared" si="1"/>
        <v>0</v>
      </c>
      <c r="W35" s="69"/>
      <c r="X35" s="69"/>
      <c r="Y35" s="77"/>
    </row>
    <row r="36" ht="14.25" spans="1:25">
      <c r="A36" s="66">
        <v>32</v>
      </c>
      <c r="B36" s="68"/>
      <c r="C36" s="69"/>
      <c r="D36" s="69"/>
      <c r="E36" s="69"/>
      <c r="F36" s="69"/>
      <c r="G36" s="69"/>
      <c r="H36" s="69"/>
      <c r="I36" s="69"/>
      <c r="J36" s="76"/>
      <c r="K36" s="69"/>
      <c r="L36" s="49"/>
      <c r="M36" s="69">
        <f t="shared" si="0"/>
        <v>0</v>
      </c>
      <c r="N36" s="77"/>
      <c r="O36" s="77"/>
      <c r="P36" s="77"/>
      <c r="Q36" s="77"/>
      <c r="R36" s="77"/>
      <c r="S36" s="85"/>
      <c r="T36" s="69"/>
      <c r="U36" s="69"/>
      <c r="V36" s="69">
        <f t="shared" si="1"/>
        <v>0</v>
      </c>
      <c r="W36" s="69"/>
      <c r="X36" s="69"/>
      <c r="Y36" s="77"/>
    </row>
    <row r="37" ht="14.25" spans="1:25">
      <c r="A37" s="66">
        <v>33</v>
      </c>
      <c r="B37" s="68"/>
      <c r="C37" s="69"/>
      <c r="D37" s="69"/>
      <c r="E37" s="69"/>
      <c r="F37" s="69"/>
      <c r="G37" s="69"/>
      <c r="H37" s="69"/>
      <c r="I37" s="69"/>
      <c r="J37" s="76"/>
      <c r="K37" s="69"/>
      <c r="L37" s="49"/>
      <c r="M37" s="69">
        <f t="shared" si="0"/>
        <v>0</v>
      </c>
      <c r="N37" s="77"/>
      <c r="O37" s="77"/>
      <c r="P37" s="77"/>
      <c r="Q37" s="77"/>
      <c r="R37" s="77"/>
      <c r="S37" s="85"/>
      <c r="T37" s="69"/>
      <c r="U37" s="69"/>
      <c r="V37" s="69">
        <f t="shared" si="1"/>
        <v>0</v>
      </c>
      <c r="W37" s="69"/>
      <c r="X37" s="69"/>
      <c r="Y37" s="77"/>
    </row>
    <row r="38" ht="14.25" spans="1:25">
      <c r="A38" s="67">
        <v>34</v>
      </c>
      <c r="B38" s="68"/>
      <c r="C38" s="69"/>
      <c r="D38" s="69"/>
      <c r="E38" s="69"/>
      <c r="F38" s="69"/>
      <c r="G38" s="69"/>
      <c r="H38" s="69"/>
      <c r="I38" s="69"/>
      <c r="J38" s="76"/>
      <c r="K38" s="69"/>
      <c r="L38" s="49"/>
      <c r="M38" s="69">
        <f t="shared" si="0"/>
        <v>0</v>
      </c>
      <c r="N38" s="77"/>
      <c r="O38" s="77"/>
      <c r="P38" s="77"/>
      <c r="Q38" s="77"/>
      <c r="R38" s="77"/>
      <c r="S38" s="85"/>
      <c r="T38" s="69"/>
      <c r="U38" s="69"/>
      <c r="V38" s="69">
        <f t="shared" si="1"/>
        <v>0</v>
      </c>
      <c r="W38" s="69"/>
      <c r="X38" s="69"/>
      <c r="Y38" s="77"/>
    </row>
    <row r="39" ht="14.25" spans="1:25">
      <c r="A39" s="67">
        <v>35</v>
      </c>
      <c r="B39" s="68"/>
      <c r="C39" s="69"/>
      <c r="D39" s="69"/>
      <c r="E39" s="69"/>
      <c r="F39" s="69"/>
      <c r="G39" s="69"/>
      <c r="H39" s="69"/>
      <c r="I39" s="69"/>
      <c r="J39" s="76"/>
      <c r="K39" s="69"/>
      <c r="L39" s="49"/>
      <c r="M39" s="69">
        <f t="shared" si="0"/>
        <v>0</v>
      </c>
      <c r="N39" s="77"/>
      <c r="O39" s="77"/>
      <c r="P39" s="77"/>
      <c r="Q39" s="77"/>
      <c r="R39" s="77"/>
      <c r="S39" s="85"/>
      <c r="T39" s="69"/>
      <c r="U39" s="69"/>
      <c r="V39" s="69">
        <f t="shared" si="1"/>
        <v>0</v>
      </c>
      <c r="W39" s="69"/>
      <c r="X39" s="69"/>
      <c r="Y39" s="77"/>
    </row>
    <row r="40" ht="14.25" spans="1:25">
      <c r="A40" s="67">
        <v>36</v>
      </c>
      <c r="B40" s="68"/>
      <c r="C40" s="69"/>
      <c r="D40" s="69"/>
      <c r="E40" s="69"/>
      <c r="F40" s="69"/>
      <c r="G40" s="69"/>
      <c r="H40" s="69"/>
      <c r="I40" s="69"/>
      <c r="J40" s="76"/>
      <c r="K40" s="69"/>
      <c r="L40" s="49"/>
      <c r="M40" s="69">
        <f t="shared" si="0"/>
        <v>0</v>
      </c>
      <c r="N40" s="77"/>
      <c r="O40" s="77"/>
      <c r="P40" s="77"/>
      <c r="Q40" s="77"/>
      <c r="R40" s="77"/>
      <c r="S40" s="85"/>
      <c r="T40" s="69"/>
      <c r="U40" s="69"/>
      <c r="V40" s="69">
        <f t="shared" si="1"/>
        <v>0</v>
      </c>
      <c r="W40" s="69"/>
      <c r="X40" s="69"/>
      <c r="Y40" s="77"/>
    </row>
    <row r="41" ht="14.25" spans="1:25">
      <c r="A41" s="67">
        <v>37</v>
      </c>
      <c r="B41" s="68"/>
      <c r="C41" s="69"/>
      <c r="D41" s="69"/>
      <c r="E41" s="69"/>
      <c r="F41" s="69"/>
      <c r="G41" s="69"/>
      <c r="H41" s="69"/>
      <c r="I41" s="69"/>
      <c r="J41" s="76"/>
      <c r="K41" s="69"/>
      <c r="L41" s="49"/>
      <c r="M41" s="69">
        <f t="shared" si="0"/>
        <v>0</v>
      </c>
      <c r="N41" s="77"/>
      <c r="O41" s="77"/>
      <c r="P41" s="77"/>
      <c r="Q41" s="77"/>
      <c r="R41" s="77"/>
      <c r="S41" s="85"/>
      <c r="T41" s="69"/>
      <c r="U41" s="69"/>
      <c r="V41" s="69">
        <f t="shared" si="1"/>
        <v>0</v>
      </c>
      <c r="W41" s="69"/>
      <c r="X41" s="69"/>
      <c r="Y41" s="77"/>
    </row>
    <row r="42" ht="14.25" spans="1:25">
      <c r="A42" s="67">
        <v>38</v>
      </c>
      <c r="B42" s="68"/>
      <c r="C42" s="69"/>
      <c r="D42" s="69"/>
      <c r="E42" s="69"/>
      <c r="F42" s="69"/>
      <c r="G42" s="69"/>
      <c r="H42" s="69"/>
      <c r="I42" s="69"/>
      <c r="J42" s="76"/>
      <c r="K42" s="69"/>
      <c r="L42" s="49"/>
      <c r="M42" s="69">
        <f t="shared" si="0"/>
        <v>0</v>
      </c>
      <c r="N42" s="77"/>
      <c r="O42" s="77"/>
      <c r="P42" s="77"/>
      <c r="Q42" s="77"/>
      <c r="R42" s="77"/>
      <c r="S42" s="85"/>
      <c r="T42" s="69"/>
      <c r="U42" s="69"/>
      <c r="V42" s="69">
        <f t="shared" si="1"/>
        <v>0</v>
      </c>
      <c r="W42" s="69"/>
      <c r="X42" s="69"/>
      <c r="Y42" s="77"/>
    </row>
    <row r="43" ht="14.25" spans="1:25">
      <c r="A43" s="67">
        <v>39</v>
      </c>
      <c r="B43" s="68"/>
      <c r="C43" s="69"/>
      <c r="D43" s="69"/>
      <c r="E43" s="69"/>
      <c r="F43" s="69"/>
      <c r="G43" s="69"/>
      <c r="H43" s="69"/>
      <c r="I43" s="69"/>
      <c r="J43" s="76"/>
      <c r="K43" s="69"/>
      <c r="L43" s="69"/>
      <c r="M43" s="69">
        <f t="shared" si="0"/>
        <v>0</v>
      </c>
      <c r="N43" s="77"/>
      <c r="O43" s="77"/>
      <c r="P43" s="77"/>
      <c r="Q43" s="77"/>
      <c r="R43" s="77"/>
      <c r="S43" s="85"/>
      <c r="T43" s="69"/>
      <c r="U43" s="69"/>
      <c r="V43" s="69">
        <f t="shared" si="1"/>
        <v>0</v>
      </c>
      <c r="W43" s="69"/>
      <c r="X43" s="69"/>
      <c r="Y43" s="77"/>
    </row>
    <row r="44" ht="14.25" spans="1:25">
      <c r="A44" s="67">
        <v>40</v>
      </c>
      <c r="B44" s="68"/>
      <c r="C44" s="69"/>
      <c r="D44" s="69"/>
      <c r="E44" s="69"/>
      <c r="F44" s="69"/>
      <c r="G44" s="69"/>
      <c r="H44" s="69"/>
      <c r="I44" s="69"/>
      <c r="J44" s="76"/>
      <c r="K44" s="69"/>
      <c r="L44" s="69"/>
      <c r="M44" s="69">
        <f t="shared" si="0"/>
        <v>0</v>
      </c>
      <c r="N44" s="77"/>
      <c r="O44" s="77"/>
      <c r="P44" s="77"/>
      <c r="Q44" s="77"/>
      <c r="R44" s="77"/>
      <c r="S44" s="85"/>
      <c r="T44" s="69"/>
      <c r="U44" s="69"/>
      <c r="V44" s="69">
        <f t="shared" si="1"/>
        <v>0</v>
      </c>
      <c r="W44" s="69"/>
      <c r="X44" s="69"/>
      <c r="Y44" s="77"/>
    </row>
    <row r="45" ht="18.75" spans="1:25">
      <c r="A45" s="66">
        <v>41</v>
      </c>
      <c r="B45" s="68"/>
      <c r="C45" s="69"/>
      <c r="D45" s="69"/>
      <c r="E45" s="69"/>
      <c r="F45" s="69"/>
      <c r="G45" s="69"/>
      <c r="H45" s="69"/>
      <c r="I45" s="69"/>
      <c r="J45" s="76"/>
      <c r="K45" s="69"/>
      <c r="L45" s="69"/>
      <c r="M45" s="69">
        <f t="shared" si="0"/>
        <v>0</v>
      </c>
      <c r="N45" s="69"/>
      <c r="O45" s="69"/>
      <c r="P45" s="69"/>
      <c r="Q45" s="69"/>
      <c r="R45" s="69"/>
      <c r="S45" s="85"/>
      <c r="T45" s="69"/>
      <c r="U45" s="69"/>
      <c r="V45" s="69">
        <f t="shared" si="1"/>
        <v>0</v>
      </c>
      <c r="W45" s="69" t="s">
        <v>77</v>
      </c>
      <c r="X45" s="69" t="s">
        <v>78</v>
      </c>
      <c r="Y45" s="65"/>
    </row>
    <row r="46" ht="18.75" spans="1:25">
      <c r="A46" s="66">
        <v>42</v>
      </c>
      <c r="B46" s="68"/>
      <c r="C46" s="69"/>
      <c r="D46" s="69"/>
      <c r="E46" s="69"/>
      <c r="F46" s="66"/>
      <c r="G46" s="69"/>
      <c r="H46" s="69"/>
      <c r="I46" s="69"/>
      <c r="J46" s="76"/>
      <c r="K46" s="69"/>
      <c r="L46" s="69"/>
      <c r="M46" s="69">
        <f t="shared" si="0"/>
        <v>0</v>
      </c>
      <c r="N46" s="69"/>
      <c r="O46" s="69"/>
      <c r="P46" s="69"/>
      <c r="Q46" s="69"/>
      <c r="R46" s="69"/>
      <c r="S46" s="85"/>
      <c r="T46" s="69"/>
      <c r="U46" s="69"/>
      <c r="V46" s="69">
        <f t="shared" si="1"/>
        <v>0</v>
      </c>
      <c r="W46" s="69" t="s">
        <v>77</v>
      </c>
      <c r="X46" s="69" t="s">
        <v>78</v>
      </c>
      <c r="Y46" s="65"/>
    </row>
    <row r="47" ht="18.75" spans="1:25">
      <c r="A47" s="67">
        <v>43</v>
      </c>
      <c r="B47" s="68"/>
      <c r="C47" s="69"/>
      <c r="D47" s="69"/>
      <c r="E47" s="69"/>
      <c r="F47" s="69"/>
      <c r="G47" s="69"/>
      <c r="H47" s="69"/>
      <c r="I47" s="69"/>
      <c r="J47" s="76"/>
      <c r="K47" s="69"/>
      <c r="L47" s="69"/>
      <c r="M47" s="69">
        <f t="shared" si="0"/>
        <v>0</v>
      </c>
      <c r="N47" s="69"/>
      <c r="O47" s="69"/>
      <c r="P47" s="69"/>
      <c r="Q47" s="69"/>
      <c r="R47" s="69"/>
      <c r="S47" s="85"/>
      <c r="T47" s="69"/>
      <c r="U47" s="69"/>
      <c r="V47" s="69">
        <f t="shared" si="1"/>
        <v>0</v>
      </c>
      <c r="W47" s="69" t="s">
        <v>77</v>
      </c>
      <c r="X47" s="69" t="s">
        <v>78</v>
      </c>
      <c r="Y47" s="65"/>
    </row>
    <row r="48" ht="18.75" spans="1:25">
      <c r="A48" s="67">
        <v>44</v>
      </c>
      <c r="B48" s="68"/>
      <c r="C48" s="69"/>
      <c r="D48" s="69"/>
      <c r="E48" s="69"/>
      <c r="F48" s="49"/>
      <c r="G48" s="69"/>
      <c r="H48" s="69"/>
      <c r="I48" s="69"/>
      <c r="J48" s="76"/>
      <c r="K48" s="69"/>
      <c r="L48" s="69"/>
      <c r="M48" s="69">
        <f t="shared" si="0"/>
        <v>0</v>
      </c>
      <c r="N48" s="69"/>
      <c r="O48" s="69"/>
      <c r="P48" s="69"/>
      <c r="Q48" s="69"/>
      <c r="R48" s="69"/>
      <c r="S48" s="85"/>
      <c r="T48" s="69"/>
      <c r="U48" s="69"/>
      <c r="V48" s="69">
        <f t="shared" si="1"/>
        <v>0</v>
      </c>
      <c r="W48" s="69" t="s">
        <v>77</v>
      </c>
      <c r="X48" s="69" t="s">
        <v>78</v>
      </c>
      <c r="Y48" s="65"/>
    </row>
    <row r="49" ht="18.75" spans="1:25">
      <c r="A49" s="67">
        <v>45</v>
      </c>
      <c r="B49" s="68"/>
      <c r="C49" s="69"/>
      <c r="D49" s="69"/>
      <c r="E49" s="69"/>
      <c r="F49" s="69"/>
      <c r="G49" s="69"/>
      <c r="H49" s="69"/>
      <c r="I49" s="69"/>
      <c r="J49" s="76"/>
      <c r="K49" s="69"/>
      <c r="L49" s="69"/>
      <c r="M49" s="69">
        <f t="shared" si="0"/>
        <v>0</v>
      </c>
      <c r="N49" s="69"/>
      <c r="O49" s="69"/>
      <c r="P49" s="69"/>
      <c r="Q49" s="69"/>
      <c r="R49" s="69"/>
      <c r="S49" s="85"/>
      <c r="T49" s="69"/>
      <c r="U49" s="69"/>
      <c r="V49" s="69">
        <f t="shared" si="1"/>
        <v>0</v>
      </c>
      <c r="W49" s="69" t="s">
        <v>77</v>
      </c>
      <c r="X49" s="69" t="s">
        <v>78</v>
      </c>
      <c r="Y49" s="65"/>
    </row>
    <row r="50" ht="18.75" spans="1:25">
      <c r="A50" s="67">
        <v>46</v>
      </c>
      <c r="B50" s="68"/>
      <c r="C50" s="69"/>
      <c r="D50" s="69"/>
      <c r="E50" s="69"/>
      <c r="F50" s="69"/>
      <c r="G50" s="69"/>
      <c r="H50" s="69"/>
      <c r="I50" s="69"/>
      <c r="J50" s="76"/>
      <c r="K50" s="69"/>
      <c r="L50" s="69"/>
      <c r="M50" s="69">
        <f t="shared" si="0"/>
        <v>0</v>
      </c>
      <c r="N50" s="69"/>
      <c r="O50" s="69"/>
      <c r="P50" s="69"/>
      <c r="Q50" s="69"/>
      <c r="R50" s="69"/>
      <c r="S50" s="85"/>
      <c r="T50" s="69"/>
      <c r="U50" s="69"/>
      <c r="V50" s="69">
        <f t="shared" si="1"/>
        <v>0</v>
      </c>
      <c r="W50" s="69" t="s">
        <v>77</v>
      </c>
      <c r="X50" s="69" t="s">
        <v>78</v>
      </c>
      <c r="Y50" s="65"/>
    </row>
    <row r="51" ht="18.75" spans="1:25">
      <c r="A51" s="66">
        <v>47</v>
      </c>
      <c r="B51" s="68"/>
      <c r="C51" s="69"/>
      <c r="D51" s="69"/>
      <c r="E51" s="69"/>
      <c r="F51" s="69"/>
      <c r="G51" s="69"/>
      <c r="H51" s="69"/>
      <c r="I51" s="69"/>
      <c r="J51" s="76"/>
      <c r="K51" s="69"/>
      <c r="L51" s="69"/>
      <c r="M51" s="69">
        <f t="shared" si="0"/>
        <v>0</v>
      </c>
      <c r="N51" s="69"/>
      <c r="O51" s="69"/>
      <c r="P51" s="69"/>
      <c r="Q51" s="69"/>
      <c r="R51" s="69"/>
      <c r="S51" s="85"/>
      <c r="T51" s="69"/>
      <c r="U51" s="69"/>
      <c r="V51" s="69">
        <f t="shared" si="1"/>
        <v>0</v>
      </c>
      <c r="W51" s="69" t="s">
        <v>77</v>
      </c>
      <c r="X51" s="69" t="s">
        <v>78</v>
      </c>
      <c r="Y51" s="65"/>
    </row>
    <row r="52" ht="18.75" spans="1:25">
      <c r="A52" s="66">
        <v>48</v>
      </c>
      <c r="B52" s="68"/>
      <c r="C52" s="69"/>
      <c r="D52" s="69"/>
      <c r="E52" s="69"/>
      <c r="F52" s="69"/>
      <c r="G52" s="69"/>
      <c r="H52" s="69"/>
      <c r="I52" s="69"/>
      <c r="J52" s="76"/>
      <c r="K52" s="69"/>
      <c r="L52" s="69"/>
      <c r="M52" s="69">
        <f t="shared" si="0"/>
        <v>0</v>
      </c>
      <c r="N52" s="69"/>
      <c r="O52" s="69"/>
      <c r="P52" s="69"/>
      <c r="Q52" s="69"/>
      <c r="R52" s="69"/>
      <c r="S52" s="85"/>
      <c r="T52" s="69"/>
      <c r="U52" s="69"/>
      <c r="V52" s="69">
        <f t="shared" si="1"/>
        <v>0</v>
      </c>
      <c r="W52" s="69" t="s">
        <v>77</v>
      </c>
      <c r="X52" s="69" t="s">
        <v>78</v>
      </c>
      <c r="Y52" s="65"/>
    </row>
    <row r="53" ht="18.75" spans="1:25">
      <c r="A53" s="67">
        <v>49</v>
      </c>
      <c r="B53" s="68"/>
      <c r="C53" s="69"/>
      <c r="D53" s="69"/>
      <c r="E53" s="69"/>
      <c r="F53" s="69"/>
      <c r="G53" s="69"/>
      <c r="H53" s="69"/>
      <c r="I53" s="69"/>
      <c r="J53" s="76"/>
      <c r="K53" s="69"/>
      <c r="L53" s="69"/>
      <c r="M53" s="69">
        <f t="shared" si="0"/>
        <v>0</v>
      </c>
      <c r="N53" s="69"/>
      <c r="O53" s="69"/>
      <c r="P53" s="69"/>
      <c r="Q53" s="69"/>
      <c r="R53" s="69"/>
      <c r="S53" s="85"/>
      <c r="T53" s="69"/>
      <c r="U53" s="69"/>
      <c r="V53" s="69">
        <f t="shared" si="1"/>
        <v>0</v>
      </c>
      <c r="W53" s="69" t="s">
        <v>77</v>
      </c>
      <c r="X53" s="69" t="s">
        <v>78</v>
      </c>
      <c r="Y53" s="65"/>
    </row>
    <row r="54" ht="18.75" spans="1:25">
      <c r="A54" s="67">
        <v>50</v>
      </c>
      <c r="B54" s="68"/>
      <c r="C54" s="69"/>
      <c r="D54" s="69"/>
      <c r="E54" s="69"/>
      <c r="F54" s="69"/>
      <c r="G54" s="69"/>
      <c r="H54" s="69"/>
      <c r="I54" s="69"/>
      <c r="J54" s="76"/>
      <c r="K54" s="69"/>
      <c r="L54" s="69"/>
      <c r="M54" s="69">
        <f t="shared" si="0"/>
        <v>0</v>
      </c>
      <c r="N54" s="69"/>
      <c r="O54" s="69"/>
      <c r="P54" s="69"/>
      <c r="Q54" s="69"/>
      <c r="R54" s="69"/>
      <c r="S54" s="85"/>
      <c r="T54" s="69"/>
      <c r="U54" s="69"/>
      <c r="V54" s="69">
        <f t="shared" si="1"/>
        <v>0</v>
      </c>
      <c r="W54" s="69" t="s">
        <v>77</v>
      </c>
      <c r="X54" s="69" t="s">
        <v>78</v>
      </c>
      <c r="Y54" s="65"/>
    </row>
    <row r="55" ht="18.75" spans="1:25">
      <c r="A55" s="67">
        <v>51</v>
      </c>
      <c r="B55" s="68"/>
      <c r="C55" s="69"/>
      <c r="D55" s="69"/>
      <c r="E55" s="69"/>
      <c r="F55" s="49"/>
      <c r="G55" s="69"/>
      <c r="H55" s="69"/>
      <c r="I55" s="69"/>
      <c r="J55" s="76"/>
      <c r="K55" s="69"/>
      <c r="L55" s="69"/>
      <c r="M55" s="69">
        <f t="shared" si="0"/>
        <v>0</v>
      </c>
      <c r="N55" s="69"/>
      <c r="O55" s="69"/>
      <c r="P55" s="69"/>
      <c r="Q55" s="69"/>
      <c r="R55" s="69"/>
      <c r="S55" s="85"/>
      <c r="T55" s="69"/>
      <c r="U55" s="69"/>
      <c r="V55" s="69">
        <f t="shared" si="1"/>
        <v>0</v>
      </c>
      <c r="W55" s="69" t="s">
        <v>77</v>
      </c>
      <c r="X55" s="69" t="s">
        <v>78</v>
      </c>
      <c r="Y55" s="65"/>
    </row>
    <row r="56" ht="18.75" spans="1:25">
      <c r="A56" s="67">
        <v>52</v>
      </c>
      <c r="B56" s="68"/>
      <c r="C56" s="69"/>
      <c r="D56" s="69"/>
      <c r="E56" s="69"/>
      <c r="F56" s="69"/>
      <c r="G56" s="69"/>
      <c r="H56" s="69"/>
      <c r="I56" s="69"/>
      <c r="J56" s="76"/>
      <c r="K56" s="69"/>
      <c r="L56" s="69"/>
      <c r="M56" s="69">
        <f t="shared" si="0"/>
        <v>0</v>
      </c>
      <c r="N56" s="69"/>
      <c r="O56" s="69"/>
      <c r="P56" s="69"/>
      <c r="Q56" s="69"/>
      <c r="R56" s="69"/>
      <c r="S56" s="85"/>
      <c r="T56" s="69"/>
      <c r="U56" s="69"/>
      <c r="V56" s="69">
        <f t="shared" si="1"/>
        <v>0</v>
      </c>
      <c r="W56" s="69" t="s">
        <v>77</v>
      </c>
      <c r="X56" s="69" t="s">
        <v>78</v>
      </c>
      <c r="Y56" s="65"/>
    </row>
    <row r="57" ht="18.75" spans="1:25">
      <c r="A57" s="67">
        <v>53</v>
      </c>
      <c r="B57" s="68"/>
      <c r="C57" s="69"/>
      <c r="D57" s="69"/>
      <c r="E57" s="69"/>
      <c r="F57" s="49"/>
      <c r="G57" s="69"/>
      <c r="H57" s="69"/>
      <c r="I57" s="69"/>
      <c r="J57" s="76"/>
      <c r="K57" s="69"/>
      <c r="L57" s="69"/>
      <c r="M57" s="69">
        <f t="shared" si="0"/>
        <v>0</v>
      </c>
      <c r="N57" s="69"/>
      <c r="O57" s="69"/>
      <c r="P57" s="69"/>
      <c r="Q57" s="69"/>
      <c r="R57" s="69"/>
      <c r="S57" s="85"/>
      <c r="T57" s="69"/>
      <c r="U57" s="69"/>
      <c r="V57" s="69">
        <f t="shared" si="1"/>
        <v>0</v>
      </c>
      <c r="W57" s="69" t="s">
        <v>77</v>
      </c>
      <c r="X57" s="69" t="s">
        <v>78</v>
      </c>
      <c r="Y57" s="65"/>
    </row>
    <row r="58" ht="18.75" spans="1:25">
      <c r="A58" s="67">
        <v>54</v>
      </c>
      <c r="B58" s="68"/>
      <c r="C58" s="69"/>
      <c r="D58" s="69"/>
      <c r="E58" s="69"/>
      <c r="F58" s="69"/>
      <c r="G58" s="69"/>
      <c r="H58" s="69"/>
      <c r="I58" s="69"/>
      <c r="J58" s="76"/>
      <c r="K58" s="69"/>
      <c r="L58" s="69"/>
      <c r="M58" s="69">
        <f t="shared" si="0"/>
        <v>0</v>
      </c>
      <c r="N58" s="69"/>
      <c r="O58" s="69"/>
      <c r="P58" s="69"/>
      <c r="Q58" s="69"/>
      <c r="R58" s="69"/>
      <c r="S58" s="85"/>
      <c r="T58" s="69"/>
      <c r="U58" s="69"/>
      <c r="V58" s="69">
        <f t="shared" si="1"/>
        <v>0</v>
      </c>
      <c r="W58" s="69" t="s">
        <v>77</v>
      </c>
      <c r="X58" s="69" t="s">
        <v>78</v>
      </c>
      <c r="Y58" s="65"/>
    </row>
    <row r="59" ht="18.75" spans="1:25">
      <c r="A59" s="67">
        <v>55</v>
      </c>
      <c r="B59" s="68"/>
      <c r="C59" s="69"/>
      <c r="D59" s="69"/>
      <c r="E59" s="69"/>
      <c r="F59" s="69"/>
      <c r="G59" s="69"/>
      <c r="H59" s="69"/>
      <c r="I59" s="69"/>
      <c r="J59" s="76"/>
      <c r="K59" s="69"/>
      <c r="L59" s="69"/>
      <c r="M59" s="69">
        <f t="shared" si="0"/>
        <v>0</v>
      </c>
      <c r="N59" s="69"/>
      <c r="O59" s="69"/>
      <c r="P59" s="69"/>
      <c r="Q59" s="69"/>
      <c r="R59" s="69"/>
      <c r="S59" s="85"/>
      <c r="T59" s="69"/>
      <c r="U59" s="69"/>
      <c r="V59" s="69">
        <f t="shared" si="1"/>
        <v>0</v>
      </c>
      <c r="W59" s="69" t="s">
        <v>77</v>
      </c>
      <c r="X59" s="69" t="s">
        <v>78</v>
      </c>
      <c r="Y59" s="65"/>
    </row>
    <row r="60" ht="18.75" spans="1:25">
      <c r="A60" s="66">
        <v>56</v>
      </c>
      <c r="B60" s="68"/>
      <c r="C60" s="69"/>
      <c r="D60" s="69"/>
      <c r="E60" s="69"/>
      <c r="F60" s="69"/>
      <c r="G60" s="69"/>
      <c r="H60" s="69"/>
      <c r="I60" s="69"/>
      <c r="J60" s="76"/>
      <c r="K60" s="69"/>
      <c r="L60" s="69"/>
      <c r="M60" s="69">
        <f t="shared" si="0"/>
        <v>0</v>
      </c>
      <c r="N60" s="69"/>
      <c r="O60" s="69"/>
      <c r="P60" s="69"/>
      <c r="Q60" s="69"/>
      <c r="R60" s="69"/>
      <c r="S60" s="86"/>
      <c r="T60" s="69"/>
      <c r="U60" s="69"/>
      <c r="V60" s="69">
        <f t="shared" si="1"/>
        <v>0</v>
      </c>
      <c r="W60" s="69" t="s">
        <v>77</v>
      </c>
      <c r="X60" s="69" t="s">
        <v>78</v>
      </c>
      <c r="Y60" s="65"/>
    </row>
    <row r="61" ht="18.75" spans="1:25">
      <c r="A61" s="66">
        <v>57</v>
      </c>
      <c r="B61" s="68"/>
      <c r="C61" s="69"/>
      <c r="D61" s="69"/>
      <c r="E61" s="69"/>
      <c r="F61" s="69"/>
      <c r="G61" s="69"/>
      <c r="H61" s="69"/>
      <c r="I61" s="69"/>
      <c r="J61" s="76"/>
      <c r="K61" s="69"/>
      <c r="L61" s="69"/>
      <c r="M61" s="69">
        <f t="shared" si="0"/>
        <v>0</v>
      </c>
      <c r="N61" s="69"/>
      <c r="O61" s="69"/>
      <c r="P61" s="69"/>
      <c r="Q61" s="69"/>
      <c r="R61" s="69"/>
      <c r="S61" s="86"/>
      <c r="T61" s="69"/>
      <c r="U61" s="69"/>
      <c r="V61" s="69">
        <f t="shared" si="1"/>
        <v>0</v>
      </c>
      <c r="W61" s="69" t="s">
        <v>77</v>
      </c>
      <c r="X61" s="69" t="s">
        <v>78</v>
      </c>
      <c r="Y61" s="65"/>
    </row>
    <row r="62" ht="18.75" spans="1:25">
      <c r="A62" s="67">
        <v>58</v>
      </c>
      <c r="B62" s="68"/>
      <c r="C62" s="69"/>
      <c r="D62" s="69"/>
      <c r="E62" s="69"/>
      <c r="F62" s="49"/>
      <c r="G62" s="69"/>
      <c r="H62" s="69"/>
      <c r="I62" s="69"/>
      <c r="J62" s="76"/>
      <c r="K62" s="69"/>
      <c r="L62" s="69"/>
      <c r="M62" s="69">
        <f t="shared" si="0"/>
        <v>0</v>
      </c>
      <c r="N62" s="69"/>
      <c r="O62" s="69"/>
      <c r="P62" s="69"/>
      <c r="Q62" s="69"/>
      <c r="R62" s="69"/>
      <c r="S62" s="69"/>
      <c r="T62" s="69"/>
      <c r="U62" s="69"/>
      <c r="V62" s="69">
        <f t="shared" si="1"/>
        <v>0</v>
      </c>
      <c r="W62" s="69" t="s">
        <v>77</v>
      </c>
      <c r="X62" s="69" t="s">
        <v>78</v>
      </c>
      <c r="Y62" s="65"/>
    </row>
    <row r="63" ht="18.75" spans="1:25">
      <c r="A63" s="67">
        <v>59</v>
      </c>
      <c r="B63" s="68"/>
      <c r="C63" s="69"/>
      <c r="D63" s="69"/>
      <c r="E63" s="69"/>
      <c r="F63" s="49"/>
      <c r="G63" s="69"/>
      <c r="H63" s="69"/>
      <c r="I63" s="69"/>
      <c r="J63" s="76"/>
      <c r="K63" s="69"/>
      <c r="L63" s="69"/>
      <c r="M63" s="69">
        <f t="shared" si="0"/>
        <v>0</v>
      </c>
      <c r="N63" s="69"/>
      <c r="O63" s="69"/>
      <c r="P63" s="69"/>
      <c r="Q63" s="69"/>
      <c r="R63" s="69"/>
      <c r="S63" s="86"/>
      <c r="T63" s="69"/>
      <c r="U63" s="69"/>
      <c r="V63" s="69">
        <f t="shared" si="1"/>
        <v>0</v>
      </c>
      <c r="W63" s="69" t="s">
        <v>77</v>
      </c>
      <c r="X63" s="69" t="s">
        <v>78</v>
      </c>
      <c r="Y63" s="65"/>
    </row>
    <row r="64" ht="18.75" spans="1:25">
      <c r="A64" s="67">
        <v>60</v>
      </c>
      <c r="B64" s="68"/>
      <c r="C64" s="69"/>
      <c r="D64" s="69"/>
      <c r="E64" s="69"/>
      <c r="F64" s="49"/>
      <c r="G64" s="69"/>
      <c r="H64" s="69"/>
      <c r="I64" s="69"/>
      <c r="J64" s="76"/>
      <c r="K64" s="69"/>
      <c r="L64" s="69"/>
      <c r="M64" s="69">
        <f t="shared" si="0"/>
        <v>0</v>
      </c>
      <c r="N64" s="69"/>
      <c r="O64" s="69"/>
      <c r="P64" s="69"/>
      <c r="Q64" s="69"/>
      <c r="R64" s="69"/>
      <c r="S64" s="69"/>
      <c r="T64" s="69"/>
      <c r="U64" s="69"/>
      <c r="V64" s="69">
        <f t="shared" si="1"/>
        <v>0</v>
      </c>
      <c r="W64" s="69" t="s">
        <v>77</v>
      </c>
      <c r="X64" s="69" t="s">
        <v>78</v>
      </c>
      <c r="Y64" s="65"/>
    </row>
    <row r="65" ht="18.75" spans="1:25">
      <c r="A65" s="67">
        <v>61</v>
      </c>
      <c r="B65" s="68"/>
      <c r="C65" s="69"/>
      <c r="D65" s="69"/>
      <c r="E65" s="69"/>
      <c r="F65" s="49"/>
      <c r="G65" s="69"/>
      <c r="H65" s="69"/>
      <c r="I65" s="69"/>
      <c r="J65" s="76"/>
      <c r="K65" s="69"/>
      <c r="L65" s="69"/>
      <c r="M65" s="69">
        <f t="shared" si="0"/>
        <v>0</v>
      </c>
      <c r="N65" s="69"/>
      <c r="O65" s="69"/>
      <c r="P65" s="69"/>
      <c r="Q65" s="69"/>
      <c r="R65" s="69"/>
      <c r="S65" s="69"/>
      <c r="T65" s="69"/>
      <c r="U65" s="69"/>
      <c r="V65" s="69">
        <f t="shared" si="1"/>
        <v>0</v>
      </c>
      <c r="W65" s="69" t="s">
        <v>77</v>
      </c>
      <c r="X65" s="69" t="s">
        <v>78</v>
      </c>
      <c r="Y65" s="65"/>
    </row>
    <row r="66" ht="18.75" spans="1:25">
      <c r="A66" s="66">
        <v>62</v>
      </c>
      <c r="B66" s="68"/>
      <c r="C66" s="69"/>
      <c r="D66" s="69"/>
      <c r="E66" s="69"/>
      <c r="F66" s="49"/>
      <c r="G66" s="69"/>
      <c r="H66" s="69"/>
      <c r="I66" s="69"/>
      <c r="J66" s="76"/>
      <c r="K66" s="69"/>
      <c r="L66" s="69"/>
      <c r="M66" s="69">
        <f t="shared" si="0"/>
        <v>0</v>
      </c>
      <c r="N66" s="69"/>
      <c r="O66" s="69"/>
      <c r="P66" s="69"/>
      <c r="Q66" s="69"/>
      <c r="R66" s="69"/>
      <c r="S66" s="69"/>
      <c r="T66" s="69"/>
      <c r="U66" s="69"/>
      <c r="V66" s="69">
        <f t="shared" si="1"/>
        <v>0</v>
      </c>
      <c r="W66" s="69" t="s">
        <v>77</v>
      </c>
      <c r="X66" s="69" t="s">
        <v>78</v>
      </c>
      <c r="Y66" s="65"/>
    </row>
    <row r="67" ht="18.75" spans="1:25">
      <c r="A67" s="66">
        <v>63</v>
      </c>
      <c r="B67" s="68"/>
      <c r="C67" s="69"/>
      <c r="D67" s="69"/>
      <c r="E67" s="69"/>
      <c r="F67" s="49"/>
      <c r="G67" s="69"/>
      <c r="H67" s="69"/>
      <c r="I67" s="69"/>
      <c r="J67" s="76"/>
      <c r="K67" s="69"/>
      <c r="L67" s="69"/>
      <c r="M67" s="69">
        <f t="shared" si="0"/>
        <v>0</v>
      </c>
      <c r="N67" s="69"/>
      <c r="O67" s="69"/>
      <c r="P67" s="69"/>
      <c r="Q67" s="69"/>
      <c r="R67" s="69"/>
      <c r="S67" s="86"/>
      <c r="T67" s="69"/>
      <c r="U67" s="69"/>
      <c r="V67" s="69">
        <f t="shared" si="1"/>
        <v>0</v>
      </c>
      <c r="W67" s="69" t="s">
        <v>77</v>
      </c>
      <c r="X67" s="69" t="s">
        <v>78</v>
      </c>
      <c r="Y67" s="65"/>
    </row>
    <row r="68" ht="18.75" spans="1:25">
      <c r="A68" s="67">
        <v>64</v>
      </c>
      <c r="B68" s="68"/>
      <c r="C68" s="69"/>
      <c r="D68" s="69"/>
      <c r="E68" s="69"/>
      <c r="F68" s="49"/>
      <c r="G68" s="69"/>
      <c r="H68" s="69"/>
      <c r="I68" s="69"/>
      <c r="J68" s="76"/>
      <c r="K68" s="69"/>
      <c r="L68" s="69"/>
      <c r="M68" s="69">
        <f t="shared" si="0"/>
        <v>0</v>
      </c>
      <c r="N68" s="69"/>
      <c r="O68" s="69"/>
      <c r="P68" s="69"/>
      <c r="Q68" s="69"/>
      <c r="R68" s="69"/>
      <c r="S68" s="69"/>
      <c r="T68" s="69"/>
      <c r="U68" s="69"/>
      <c r="V68" s="69">
        <f t="shared" si="1"/>
        <v>0</v>
      </c>
      <c r="W68" s="69" t="s">
        <v>77</v>
      </c>
      <c r="X68" s="69" t="s">
        <v>78</v>
      </c>
      <c r="Y68" s="65"/>
    </row>
    <row r="69" ht="18.75" spans="1:25">
      <c r="A69" s="67">
        <v>65</v>
      </c>
      <c r="B69" s="68"/>
      <c r="C69" s="69"/>
      <c r="D69" s="69"/>
      <c r="E69" s="69"/>
      <c r="F69" s="49"/>
      <c r="G69" s="69"/>
      <c r="H69" s="69"/>
      <c r="I69" s="69"/>
      <c r="J69" s="76"/>
      <c r="K69" s="69"/>
      <c r="L69" s="69"/>
      <c r="M69" s="69">
        <f t="shared" ref="M69:M72" si="2">K69-L69</f>
        <v>0</v>
      </c>
      <c r="N69" s="69"/>
      <c r="O69" s="69"/>
      <c r="P69" s="69"/>
      <c r="Q69" s="69"/>
      <c r="R69" s="69"/>
      <c r="S69" s="69"/>
      <c r="T69" s="69"/>
      <c r="U69" s="69"/>
      <c r="V69" s="69">
        <f t="shared" ref="V69:V72" si="3">T69*U69</f>
        <v>0</v>
      </c>
      <c r="W69" s="69" t="s">
        <v>77</v>
      </c>
      <c r="X69" s="69" t="s">
        <v>78</v>
      </c>
      <c r="Y69" s="65"/>
    </row>
    <row r="70" ht="18.75" spans="1:25">
      <c r="A70" s="67">
        <v>66</v>
      </c>
      <c r="B70" s="68"/>
      <c r="C70" s="69"/>
      <c r="D70" s="69"/>
      <c r="E70" s="69"/>
      <c r="F70" s="49"/>
      <c r="G70" s="69"/>
      <c r="H70" s="69"/>
      <c r="I70" s="69"/>
      <c r="J70" s="76"/>
      <c r="K70" s="69"/>
      <c r="L70" s="69"/>
      <c r="M70" s="69">
        <f t="shared" si="2"/>
        <v>0</v>
      </c>
      <c r="N70" s="69"/>
      <c r="O70" s="69"/>
      <c r="P70" s="69"/>
      <c r="Q70" s="69"/>
      <c r="R70" s="69"/>
      <c r="S70" s="69"/>
      <c r="T70" s="69"/>
      <c r="U70" s="69"/>
      <c r="V70" s="69">
        <f t="shared" si="3"/>
        <v>0</v>
      </c>
      <c r="W70" s="69" t="s">
        <v>77</v>
      </c>
      <c r="X70" s="69" t="s">
        <v>78</v>
      </c>
      <c r="Y70" s="65"/>
    </row>
    <row r="71" ht="18.75" spans="1:25">
      <c r="A71" s="67">
        <v>67</v>
      </c>
      <c r="B71" s="87"/>
      <c r="C71" s="69"/>
      <c r="D71" s="69"/>
      <c r="E71" s="69"/>
      <c r="F71" s="49"/>
      <c r="G71" s="69"/>
      <c r="H71" s="69"/>
      <c r="I71" s="69"/>
      <c r="J71" s="76"/>
      <c r="K71" s="69"/>
      <c r="L71" s="69"/>
      <c r="M71" s="69">
        <f t="shared" si="2"/>
        <v>0</v>
      </c>
      <c r="N71" s="69"/>
      <c r="O71" s="69"/>
      <c r="P71" s="69"/>
      <c r="Q71" s="69"/>
      <c r="R71" s="69"/>
      <c r="S71" s="69"/>
      <c r="T71" s="69"/>
      <c r="U71" s="69"/>
      <c r="V71" s="69">
        <f t="shared" si="3"/>
        <v>0</v>
      </c>
      <c r="W71" s="69" t="s">
        <v>77</v>
      </c>
      <c r="X71" s="69" t="s">
        <v>78</v>
      </c>
      <c r="Y71" s="65"/>
    </row>
    <row r="72" ht="18.75" spans="1:25">
      <c r="A72" s="67">
        <v>68</v>
      </c>
      <c r="B72" s="87"/>
      <c r="C72" s="69"/>
      <c r="D72" s="69"/>
      <c r="E72" s="69"/>
      <c r="F72" s="49"/>
      <c r="G72" s="69"/>
      <c r="H72" s="69"/>
      <c r="I72" s="69"/>
      <c r="J72" s="76"/>
      <c r="K72" s="69"/>
      <c r="L72" s="69"/>
      <c r="M72" s="69">
        <f t="shared" si="2"/>
        <v>0</v>
      </c>
      <c r="N72" s="69"/>
      <c r="O72" s="69"/>
      <c r="P72" s="69"/>
      <c r="Q72" s="69"/>
      <c r="R72" s="69"/>
      <c r="S72" s="69"/>
      <c r="T72" s="69"/>
      <c r="U72" s="69"/>
      <c r="V72" s="69">
        <f t="shared" si="3"/>
        <v>0</v>
      </c>
      <c r="W72" s="69" t="s">
        <v>77</v>
      </c>
      <c r="X72" s="69" t="s">
        <v>78</v>
      </c>
      <c r="Y72" s="65"/>
    </row>
    <row r="73" ht="14.25" spans="1:25">
      <c r="A73" s="49"/>
      <c r="B73" s="88"/>
      <c r="C73" s="46"/>
      <c r="D73" s="52"/>
      <c r="E73" s="52"/>
      <c r="F73" s="52"/>
      <c r="G73" s="52"/>
      <c r="H73" s="52"/>
      <c r="I73" s="52"/>
      <c r="J73" s="52"/>
      <c r="K73" s="52"/>
      <c r="L73" s="49"/>
      <c r="M73" s="69"/>
      <c r="N73" s="52"/>
      <c r="O73" s="52"/>
      <c r="P73" s="52"/>
      <c r="Q73" s="52"/>
      <c r="R73" s="52"/>
      <c r="S73" s="52"/>
      <c r="T73" s="52"/>
      <c r="U73" s="52"/>
      <c r="V73" s="49">
        <f>SUM(V5:V72)</f>
        <v>120856.7</v>
      </c>
      <c r="W73" s="52"/>
      <c r="X73" s="52"/>
      <c r="Y73" s="52"/>
    </row>
  </sheetData>
  <mergeCells count="9">
    <mergeCell ref="A1:V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F26" sqref="F26"/>
    </sheetView>
  </sheetViews>
  <sheetFormatPr defaultColWidth="9" defaultRowHeight="13.5"/>
  <cols>
    <col min="6" max="6" width="12.625" customWidth="1"/>
  </cols>
  <sheetData>
    <row r="1" ht="36" customHeight="1" spans="1:25">
      <c r="A1" s="43" t="s">
        <v>145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ht="14.25" spans="1:22">
      <c r="A2" s="44"/>
      <c r="B2" s="45" t="s">
        <v>146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5">
      <c r="A3" s="46" t="s">
        <v>2</v>
      </c>
      <c r="B3" s="46" t="s">
        <v>3</v>
      </c>
      <c r="C3" s="46" t="s">
        <v>4</v>
      </c>
      <c r="D3" s="46"/>
      <c r="E3" s="46"/>
      <c r="F3" s="46"/>
      <c r="G3" s="46"/>
      <c r="H3" s="47" t="s">
        <v>5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6"/>
      <c r="T3" s="46" t="s">
        <v>6</v>
      </c>
      <c r="U3" s="46"/>
      <c r="V3" s="46"/>
      <c r="W3" s="46" t="s">
        <v>7</v>
      </c>
      <c r="X3" s="57" t="s">
        <v>8</v>
      </c>
      <c r="Y3" s="46" t="s">
        <v>9</v>
      </c>
    </row>
    <row r="4" ht="27" spans="1:25">
      <c r="A4" s="46"/>
      <c r="B4" s="46" t="s">
        <v>10</v>
      </c>
      <c r="C4" s="46" t="s">
        <v>11</v>
      </c>
      <c r="D4" s="48" t="s">
        <v>12</v>
      </c>
      <c r="E4" s="46" t="s">
        <v>13</v>
      </c>
      <c r="F4" s="46" t="s">
        <v>14</v>
      </c>
      <c r="G4" s="46" t="s">
        <v>15</v>
      </c>
      <c r="H4" s="46" t="s">
        <v>16</v>
      </c>
      <c r="I4" s="46" t="s">
        <v>17</v>
      </c>
      <c r="J4" s="46" t="s">
        <v>18</v>
      </c>
      <c r="K4" s="46" t="s">
        <v>19</v>
      </c>
      <c r="L4" s="46" t="s">
        <v>20</v>
      </c>
      <c r="M4" s="46" t="s">
        <v>21</v>
      </c>
      <c r="N4" s="46" t="s">
        <v>22</v>
      </c>
      <c r="O4" s="46" t="s">
        <v>23</v>
      </c>
      <c r="P4" s="46" t="s">
        <v>24</v>
      </c>
      <c r="Q4" s="46" t="s">
        <v>67</v>
      </c>
      <c r="R4" s="46" t="s">
        <v>68</v>
      </c>
      <c r="S4" s="46" t="s">
        <v>27</v>
      </c>
      <c r="T4" s="46" t="s">
        <v>28</v>
      </c>
      <c r="U4" s="46" t="s">
        <v>69</v>
      </c>
      <c r="V4" s="46" t="s">
        <v>70</v>
      </c>
      <c r="W4" s="46"/>
      <c r="X4" s="58"/>
      <c r="Y4" s="46"/>
    </row>
    <row r="5" spans="1:25">
      <c r="A5" s="49">
        <v>1</v>
      </c>
      <c r="B5" s="50">
        <v>0.354166666666667</v>
      </c>
      <c r="C5" s="51" t="s">
        <v>147</v>
      </c>
      <c r="D5" s="52" t="s">
        <v>148</v>
      </c>
      <c r="E5" s="52" t="s">
        <v>149</v>
      </c>
      <c r="F5" s="52">
        <v>13775439287</v>
      </c>
      <c r="G5" s="49" t="s">
        <v>148</v>
      </c>
      <c r="H5" s="49">
        <v>4953</v>
      </c>
      <c r="I5" s="49" t="s">
        <v>150</v>
      </c>
      <c r="J5" s="55" t="s">
        <v>151</v>
      </c>
      <c r="K5" s="49">
        <v>87.16</v>
      </c>
      <c r="L5" s="49">
        <v>21.42</v>
      </c>
      <c r="M5" s="49">
        <v>65.74</v>
      </c>
      <c r="N5" s="49"/>
      <c r="O5" s="49">
        <v>0.3</v>
      </c>
      <c r="P5" s="49"/>
      <c r="Q5" s="49" t="s">
        <v>152</v>
      </c>
      <c r="R5" s="59">
        <v>0.075</v>
      </c>
      <c r="S5" s="49">
        <v>0.74</v>
      </c>
      <c r="T5" s="49">
        <v>65</v>
      </c>
      <c r="U5" s="49">
        <v>90</v>
      </c>
      <c r="V5" s="52"/>
      <c r="W5" s="49" t="s">
        <v>153</v>
      </c>
      <c r="X5" s="49" t="s">
        <v>154</v>
      </c>
      <c r="Y5" s="52"/>
    </row>
    <row r="6" spans="1:25">
      <c r="A6" s="49">
        <v>2</v>
      </c>
      <c r="B6" s="50">
        <v>0.688194444444444</v>
      </c>
      <c r="C6" s="51" t="s">
        <v>147</v>
      </c>
      <c r="D6" s="51" t="s">
        <v>148</v>
      </c>
      <c r="E6" s="52" t="s">
        <v>149</v>
      </c>
      <c r="F6" s="52">
        <v>13775439287</v>
      </c>
      <c r="G6" s="49" t="s">
        <v>148</v>
      </c>
      <c r="H6" s="49">
        <v>4954</v>
      </c>
      <c r="I6" s="49" t="s">
        <v>150</v>
      </c>
      <c r="J6" s="55" t="s">
        <v>151</v>
      </c>
      <c r="K6" s="49">
        <v>67.72</v>
      </c>
      <c r="L6" s="49">
        <v>20.84</v>
      </c>
      <c r="M6" s="49">
        <v>46.88</v>
      </c>
      <c r="N6" s="49"/>
      <c r="O6" s="49">
        <v>0.3</v>
      </c>
      <c r="P6" s="49"/>
      <c r="Q6" s="49" t="s">
        <v>152</v>
      </c>
      <c r="R6" s="59">
        <v>0.075</v>
      </c>
      <c r="S6" s="49">
        <v>0.88</v>
      </c>
      <c r="T6" s="49">
        <v>46</v>
      </c>
      <c r="U6" s="49">
        <v>90</v>
      </c>
      <c r="V6" s="52"/>
      <c r="W6" s="49" t="s">
        <v>153</v>
      </c>
      <c r="X6" s="49" t="s">
        <v>154</v>
      </c>
      <c r="Y6" s="52"/>
    </row>
    <row r="7" spans="1:25">
      <c r="A7" s="49">
        <v>3</v>
      </c>
      <c r="B7" s="50"/>
      <c r="C7" s="51"/>
      <c r="D7" s="52"/>
      <c r="E7" s="52"/>
      <c r="F7" s="52"/>
      <c r="G7" s="49"/>
      <c r="H7" s="49"/>
      <c r="I7" s="49"/>
      <c r="J7" s="55"/>
      <c r="K7" s="49"/>
      <c r="L7" s="49"/>
      <c r="M7" s="49"/>
      <c r="N7" s="49"/>
      <c r="O7" s="49"/>
      <c r="P7" s="49"/>
      <c r="Q7" s="49"/>
      <c r="R7" s="59"/>
      <c r="S7" s="49"/>
      <c r="T7" s="49"/>
      <c r="U7" s="49"/>
      <c r="V7" s="52"/>
      <c r="W7" s="49"/>
      <c r="X7" s="49"/>
      <c r="Y7" s="52"/>
    </row>
    <row r="8" spans="1:25">
      <c r="A8" s="49">
        <v>4</v>
      </c>
      <c r="B8" s="50"/>
      <c r="C8" s="51"/>
      <c r="D8" s="52"/>
      <c r="E8" s="52"/>
      <c r="F8" s="52"/>
      <c r="G8" s="49"/>
      <c r="H8" s="49"/>
      <c r="I8" s="49"/>
      <c r="J8" s="55"/>
      <c r="K8" s="49"/>
      <c r="L8" s="49"/>
      <c r="M8" s="49"/>
      <c r="N8" s="49"/>
      <c r="O8" s="49"/>
      <c r="P8" s="49"/>
      <c r="Q8" s="49"/>
      <c r="R8" s="59"/>
      <c r="S8" s="49"/>
      <c r="T8" s="49"/>
      <c r="U8" s="49"/>
      <c r="V8" s="52"/>
      <c r="W8" s="49"/>
      <c r="X8" s="49"/>
      <c r="Y8" s="52"/>
    </row>
    <row r="9" spans="1:25">
      <c r="A9" s="49">
        <v>5</v>
      </c>
      <c r="B9" s="50"/>
      <c r="C9" s="51"/>
      <c r="D9" s="52"/>
      <c r="E9" s="52"/>
      <c r="F9" s="52"/>
      <c r="G9" s="49"/>
      <c r="H9" s="49"/>
      <c r="I9" s="49"/>
      <c r="J9" s="55"/>
      <c r="K9" s="49"/>
      <c r="L9" s="49"/>
      <c r="M9" s="49"/>
      <c r="N9" s="49"/>
      <c r="O9" s="49"/>
      <c r="P9" s="49"/>
      <c r="Q9" s="49"/>
      <c r="R9" s="59"/>
      <c r="S9" s="49"/>
      <c r="T9" s="49"/>
      <c r="U9" s="49"/>
      <c r="V9" s="52"/>
      <c r="W9" s="49"/>
      <c r="X9" s="49"/>
      <c r="Y9" s="52"/>
    </row>
    <row r="10" spans="1:25">
      <c r="A10" s="49">
        <v>6</v>
      </c>
      <c r="B10" s="50"/>
      <c r="C10" s="51"/>
      <c r="D10" s="52"/>
      <c r="E10" s="52"/>
      <c r="F10" s="52"/>
      <c r="G10" s="49"/>
      <c r="H10" s="49"/>
      <c r="I10" s="49"/>
      <c r="J10" s="55"/>
      <c r="K10" s="49"/>
      <c r="L10" s="49"/>
      <c r="M10" s="49"/>
      <c r="N10" s="49"/>
      <c r="O10" s="49"/>
      <c r="P10" s="49"/>
      <c r="Q10" s="49"/>
      <c r="R10" s="59"/>
      <c r="S10" s="49"/>
      <c r="T10" s="49"/>
      <c r="U10" s="49"/>
      <c r="V10" s="52"/>
      <c r="W10" s="49"/>
      <c r="X10" s="49"/>
      <c r="Y10" s="52"/>
    </row>
    <row r="11" spans="1:25">
      <c r="A11" s="49">
        <v>7</v>
      </c>
      <c r="B11" s="50"/>
      <c r="C11" s="51"/>
      <c r="D11" s="52"/>
      <c r="E11" s="52"/>
      <c r="F11" s="52"/>
      <c r="G11" s="49"/>
      <c r="H11" s="49"/>
      <c r="I11" s="49"/>
      <c r="J11" s="55"/>
      <c r="K11" s="49"/>
      <c r="L11" s="49"/>
      <c r="M11" s="49"/>
      <c r="N11" s="49"/>
      <c r="O11" s="49"/>
      <c r="P11" s="49"/>
      <c r="Q11" s="49"/>
      <c r="R11" s="59"/>
      <c r="S11" s="49"/>
      <c r="T11" s="49"/>
      <c r="U11" s="49"/>
      <c r="V11" s="52"/>
      <c r="W11" s="49"/>
      <c r="X11" s="49"/>
      <c r="Y11" s="52"/>
    </row>
    <row r="12" spans="1:25">
      <c r="A12" s="49">
        <v>8</v>
      </c>
      <c r="B12" s="50"/>
      <c r="C12" s="51"/>
      <c r="D12" s="52"/>
      <c r="E12" s="52"/>
      <c r="F12" s="52"/>
      <c r="G12" s="49"/>
      <c r="H12" s="49"/>
      <c r="I12" s="49"/>
      <c r="J12" s="55"/>
      <c r="K12" s="49"/>
      <c r="L12" s="49"/>
      <c r="M12" s="49"/>
      <c r="N12" s="49"/>
      <c r="O12" s="49"/>
      <c r="P12" s="49"/>
      <c r="Q12" s="49"/>
      <c r="R12" s="59"/>
      <c r="S12" s="49"/>
      <c r="T12" s="49"/>
      <c r="U12" s="49"/>
      <c r="V12" s="52"/>
      <c r="W12" s="49"/>
      <c r="X12" s="49"/>
      <c r="Y12" s="52"/>
    </row>
    <row r="13" spans="1:25">
      <c r="A13" s="49">
        <v>9</v>
      </c>
      <c r="B13" s="50"/>
      <c r="C13" s="51"/>
      <c r="D13" s="52"/>
      <c r="E13" s="52"/>
      <c r="F13" s="52"/>
      <c r="G13" s="49"/>
      <c r="H13" s="49"/>
      <c r="I13" s="49"/>
      <c r="J13" s="55"/>
      <c r="K13" s="49"/>
      <c r="L13" s="49"/>
      <c r="M13" s="49"/>
      <c r="N13" s="49"/>
      <c r="O13" s="49"/>
      <c r="P13" s="49"/>
      <c r="Q13" s="49"/>
      <c r="R13" s="59"/>
      <c r="S13" s="49"/>
      <c r="T13" s="49"/>
      <c r="U13" s="49"/>
      <c r="V13" s="52"/>
      <c r="W13" s="49"/>
      <c r="X13" s="49"/>
      <c r="Y13" s="52"/>
    </row>
    <row r="14" spans="1:25">
      <c r="A14" s="49">
        <v>10</v>
      </c>
      <c r="B14" s="50"/>
      <c r="C14" s="51"/>
      <c r="D14" s="52"/>
      <c r="E14" s="52"/>
      <c r="F14" s="52"/>
      <c r="G14" s="49"/>
      <c r="H14" s="49"/>
      <c r="I14" s="49"/>
      <c r="J14" s="55"/>
      <c r="K14" s="49"/>
      <c r="L14" s="49"/>
      <c r="M14" s="49"/>
      <c r="N14" s="49"/>
      <c r="O14" s="49"/>
      <c r="P14" s="49"/>
      <c r="Q14" s="49"/>
      <c r="R14" s="59"/>
      <c r="S14" s="49"/>
      <c r="T14" s="49"/>
      <c r="U14" s="49"/>
      <c r="V14" s="52"/>
      <c r="W14" s="49"/>
      <c r="X14" s="49"/>
      <c r="Y14" s="52"/>
    </row>
    <row r="15" spans="1:25">
      <c r="A15" s="49">
        <v>11</v>
      </c>
      <c r="B15" s="50"/>
      <c r="C15" s="51"/>
      <c r="D15" s="52"/>
      <c r="E15" s="52"/>
      <c r="F15" s="52"/>
      <c r="G15" s="49"/>
      <c r="H15" s="49"/>
      <c r="I15" s="49"/>
      <c r="J15" s="55"/>
      <c r="K15" s="49"/>
      <c r="L15" s="49"/>
      <c r="M15" s="49"/>
      <c r="N15" s="49"/>
      <c r="O15" s="49"/>
      <c r="P15" s="49"/>
      <c r="Q15" s="49"/>
      <c r="R15" s="59"/>
      <c r="S15" s="49"/>
      <c r="T15" s="49"/>
      <c r="U15" s="49"/>
      <c r="V15" s="52"/>
      <c r="W15" s="49"/>
      <c r="X15" s="49"/>
      <c r="Y15" s="52"/>
    </row>
    <row r="16" spans="1:25">
      <c r="A16" s="49">
        <v>12</v>
      </c>
      <c r="B16" s="50"/>
      <c r="C16" s="51"/>
      <c r="D16" s="52"/>
      <c r="E16" s="52"/>
      <c r="F16" s="52"/>
      <c r="G16" s="49"/>
      <c r="H16" s="49"/>
      <c r="I16" s="49"/>
      <c r="J16" s="55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2"/>
      <c r="W16" s="49"/>
      <c r="X16" s="49"/>
      <c r="Y16" s="52"/>
    </row>
    <row r="17" spans="1:25">
      <c r="A17" s="49">
        <v>13</v>
      </c>
      <c r="B17" s="50"/>
      <c r="C17" s="51"/>
      <c r="D17" s="52"/>
      <c r="E17" s="52"/>
      <c r="F17" s="52"/>
      <c r="G17" s="49"/>
      <c r="H17" s="49"/>
      <c r="I17" s="49"/>
      <c r="J17" s="55"/>
      <c r="K17" s="49"/>
      <c r="L17" s="49"/>
      <c r="M17" s="49"/>
      <c r="N17" s="52"/>
      <c r="O17" s="49"/>
      <c r="P17" s="52"/>
      <c r="Q17" s="49"/>
      <c r="R17" s="49"/>
      <c r="S17" s="49"/>
      <c r="T17" s="49"/>
      <c r="U17" s="49"/>
      <c r="V17" s="52"/>
      <c r="W17" s="49"/>
      <c r="X17" s="49"/>
      <c r="Y17" s="52"/>
    </row>
    <row r="18" spans="1:25">
      <c r="A18" s="49">
        <v>14</v>
      </c>
      <c r="B18" s="50"/>
      <c r="C18" s="51"/>
      <c r="D18" s="52"/>
      <c r="E18" s="52"/>
      <c r="F18" s="52"/>
      <c r="G18" s="49"/>
      <c r="H18" s="49"/>
      <c r="I18" s="49"/>
      <c r="J18" s="55"/>
      <c r="K18" s="49"/>
      <c r="L18" s="49"/>
      <c r="M18" s="52"/>
      <c r="N18" s="52"/>
      <c r="O18" s="49"/>
      <c r="P18" s="52"/>
      <c r="Q18" s="49"/>
      <c r="R18" s="49"/>
      <c r="S18" s="49"/>
      <c r="T18" s="52"/>
      <c r="U18" s="49"/>
      <c r="V18" s="52"/>
      <c r="W18" s="49"/>
      <c r="X18" s="49"/>
      <c r="Y18" s="52"/>
    </row>
    <row r="19" spans="1:25">
      <c r="A19" s="49">
        <v>15</v>
      </c>
      <c r="B19" s="46" t="s">
        <v>59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>
        <f>SUM(M5:M18)</f>
        <v>112.62</v>
      </c>
      <c r="N19" s="52"/>
      <c r="O19" s="52"/>
      <c r="P19" s="52"/>
      <c r="Q19" s="52"/>
      <c r="R19" s="52"/>
      <c r="S19" s="52"/>
      <c r="T19" s="52">
        <f>SUM(T5:T18)</f>
        <v>111</v>
      </c>
      <c r="U19" s="52"/>
      <c r="V19" s="52"/>
      <c r="W19" s="52"/>
      <c r="X19" s="52"/>
      <c r="Y19" s="52"/>
    </row>
    <row r="20" spans="1:21">
      <c r="A20" s="44"/>
      <c r="B20" s="53" t="s">
        <v>155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6"/>
  <sheetViews>
    <sheetView tabSelected="1" workbookViewId="0">
      <selection activeCell="B3" sqref="$A3:$XFD106"/>
    </sheetView>
  </sheetViews>
  <sheetFormatPr defaultColWidth="9" defaultRowHeight="13.5"/>
  <cols>
    <col min="5" max="5" width="7.875" customWidth="1"/>
    <col min="6" max="6" width="12.625" customWidth="1"/>
  </cols>
  <sheetData>
    <row r="1" ht="44" customHeight="1" spans="1:24">
      <c r="A1" s="1" t="s">
        <v>156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3" customHeight="1" spans="1:24">
      <c r="A2" s="3">
        <v>20180923</v>
      </c>
      <c r="B2" s="4" t="s">
        <v>157</v>
      </c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4"/>
      <c r="X2" s="34"/>
    </row>
    <row r="3" ht="25" customHeight="1" spans="1:24">
      <c r="A3" s="6" t="s">
        <v>2</v>
      </c>
      <c r="B3" s="7" t="s">
        <v>3</v>
      </c>
      <c r="C3" s="8" t="s">
        <v>4</v>
      </c>
      <c r="D3" s="6"/>
      <c r="E3" s="6"/>
      <c r="F3" s="6"/>
      <c r="G3" s="6"/>
      <c r="H3" s="9" t="s">
        <v>5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35"/>
      <c r="T3" s="6" t="s">
        <v>6</v>
      </c>
      <c r="U3" s="6"/>
      <c r="V3" s="6"/>
      <c r="W3" s="7" t="s">
        <v>7</v>
      </c>
      <c r="X3" s="36" t="s">
        <v>8</v>
      </c>
    </row>
    <row r="4" ht="25" customHeight="1" spans="1:24">
      <c r="A4" s="6"/>
      <c r="B4" s="10" t="s">
        <v>10</v>
      </c>
      <c r="C4" s="11" t="s">
        <v>11</v>
      </c>
      <c r="D4" s="12" t="s">
        <v>12</v>
      </c>
      <c r="E4" s="13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3" t="s">
        <v>23</v>
      </c>
      <c r="P4" s="13" t="s">
        <v>24</v>
      </c>
      <c r="Q4" s="13" t="s">
        <v>67</v>
      </c>
      <c r="R4" s="13" t="s">
        <v>68</v>
      </c>
      <c r="S4" s="13" t="s">
        <v>27</v>
      </c>
      <c r="T4" s="13" t="s">
        <v>28</v>
      </c>
      <c r="U4" s="13" t="s">
        <v>69</v>
      </c>
      <c r="V4" s="13" t="s">
        <v>70</v>
      </c>
      <c r="W4" s="7"/>
      <c r="X4" s="37"/>
    </row>
    <row r="5" ht="25" customHeight="1" spans="1:24">
      <c r="A5" s="14">
        <v>1</v>
      </c>
      <c r="B5" s="15" t="s">
        <v>158</v>
      </c>
      <c r="C5" s="15" t="s">
        <v>159</v>
      </c>
      <c r="D5" s="16" t="s">
        <v>160</v>
      </c>
      <c r="E5" s="16" t="s">
        <v>160</v>
      </c>
      <c r="F5" s="17" t="s">
        <v>161</v>
      </c>
      <c r="G5" s="16" t="s">
        <v>33</v>
      </c>
      <c r="H5" s="14">
        <v>46834</v>
      </c>
      <c r="I5" s="14" t="s">
        <v>162</v>
      </c>
      <c r="J5" s="15"/>
      <c r="K5" s="14">
        <v>59.74</v>
      </c>
      <c r="L5" s="14">
        <v>17.18</v>
      </c>
      <c r="M5" s="26">
        <f t="shared" ref="M5:M68" si="0">+K5-L5-S5</f>
        <v>41.7</v>
      </c>
      <c r="N5" s="16">
        <v>5.3</v>
      </c>
      <c r="O5" s="16">
        <v>2.4</v>
      </c>
      <c r="P5" s="16">
        <v>2.5</v>
      </c>
      <c r="Q5" s="14"/>
      <c r="R5" s="14"/>
      <c r="S5" s="16">
        <v>0.86</v>
      </c>
      <c r="T5" s="14"/>
      <c r="U5" s="26"/>
      <c r="V5" s="26"/>
      <c r="W5" s="16" t="s">
        <v>163</v>
      </c>
      <c r="X5" s="16" t="s">
        <v>164</v>
      </c>
    </row>
    <row r="6" ht="25" customHeight="1" spans="1:24">
      <c r="A6" s="14">
        <v>2</v>
      </c>
      <c r="B6" s="18">
        <v>10.48</v>
      </c>
      <c r="C6" s="15" t="s">
        <v>165</v>
      </c>
      <c r="D6" s="16" t="s">
        <v>166</v>
      </c>
      <c r="E6" s="16" t="s">
        <v>166</v>
      </c>
      <c r="F6" s="17" t="s">
        <v>167</v>
      </c>
      <c r="G6" s="16" t="s">
        <v>33</v>
      </c>
      <c r="H6" s="14">
        <v>46839</v>
      </c>
      <c r="I6" s="14" t="s">
        <v>162</v>
      </c>
      <c r="J6" s="15"/>
      <c r="K6" s="14">
        <v>55.26</v>
      </c>
      <c r="L6" s="14">
        <v>17.04</v>
      </c>
      <c r="M6" s="26">
        <f t="shared" si="0"/>
        <v>37.4</v>
      </c>
      <c r="N6" s="16">
        <v>5.8</v>
      </c>
      <c r="O6" s="16">
        <v>2.7</v>
      </c>
      <c r="P6" s="16">
        <v>2.3</v>
      </c>
      <c r="Q6" s="14"/>
      <c r="R6" s="14"/>
      <c r="S6" s="16">
        <v>0.82</v>
      </c>
      <c r="T6" s="14"/>
      <c r="U6" s="26"/>
      <c r="V6" s="26"/>
      <c r="W6" s="16" t="s">
        <v>163</v>
      </c>
      <c r="X6" s="16" t="s">
        <v>164</v>
      </c>
    </row>
    <row r="7" ht="25" customHeight="1" spans="1:24">
      <c r="A7" s="14">
        <v>3</v>
      </c>
      <c r="B7" s="15" t="s">
        <v>168</v>
      </c>
      <c r="C7" s="15" t="s">
        <v>169</v>
      </c>
      <c r="D7" s="16" t="s">
        <v>170</v>
      </c>
      <c r="E7" s="16" t="s">
        <v>170</v>
      </c>
      <c r="F7" s="17" t="s">
        <v>171</v>
      </c>
      <c r="G7" s="16" t="s">
        <v>33</v>
      </c>
      <c r="H7" s="14">
        <v>46840</v>
      </c>
      <c r="I7" s="14" t="s">
        <v>162</v>
      </c>
      <c r="J7" s="15"/>
      <c r="K7" s="14">
        <v>56.62</v>
      </c>
      <c r="L7" s="14">
        <v>17.18</v>
      </c>
      <c r="M7" s="26">
        <f t="shared" si="0"/>
        <v>38.6</v>
      </c>
      <c r="N7" s="16">
        <v>5.7</v>
      </c>
      <c r="O7" s="16">
        <v>2.3</v>
      </c>
      <c r="P7" s="16">
        <v>2.5</v>
      </c>
      <c r="Q7" s="14"/>
      <c r="R7" s="14"/>
      <c r="S7" s="16">
        <v>0.84</v>
      </c>
      <c r="T7" s="14"/>
      <c r="U7" s="26"/>
      <c r="V7" s="26" t="s">
        <v>172</v>
      </c>
      <c r="W7" s="16" t="s">
        <v>163</v>
      </c>
      <c r="X7" s="16" t="s">
        <v>164</v>
      </c>
    </row>
    <row r="8" ht="25" customHeight="1" spans="1:24">
      <c r="A8" s="14">
        <v>4</v>
      </c>
      <c r="B8" s="15" t="s">
        <v>173</v>
      </c>
      <c r="C8" s="15" t="s">
        <v>174</v>
      </c>
      <c r="D8" s="16" t="s">
        <v>175</v>
      </c>
      <c r="E8" s="16" t="s">
        <v>175</v>
      </c>
      <c r="F8" s="17" t="s">
        <v>176</v>
      </c>
      <c r="G8" s="16" t="s">
        <v>33</v>
      </c>
      <c r="H8" s="14">
        <v>46844</v>
      </c>
      <c r="I8" s="14" t="s">
        <v>162</v>
      </c>
      <c r="J8" s="15"/>
      <c r="K8" s="14">
        <v>60.02</v>
      </c>
      <c r="L8" s="14">
        <v>18.08</v>
      </c>
      <c r="M8" s="26">
        <f t="shared" si="0"/>
        <v>41</v>
      </c>
      <c r="N8" s="16">
        <v>5.2</v>
      </c>
      <c r="O8" s="16">
        <v>2.5</v>
      </c>
      <c r="P8" s="16">
        <v>2.4</v>
      </c>
      <c r="Q8" s="14"/>
      <c r="R8" s="14"/>
      <c r="S8" s="14">
        <v>0.94</v>
      </c>
      <c r="T8" s="14"/>
      <c r="U8" s="26"/>
      <c r="V8" s="26"/>
      <c r="W8" s="16" t="s">
        <v>163</v>
      </c>
      <c r="X8" s="16" t="s">
        <v>164</v>
      </c>
    </row>
    <row r="9" ht="25" customHeight="1" spans="1:24">
      <c r="A9" s="14">
        <v>5</v>
      </c>
      <c r="B9" s="15" t="s">
        <v>177</v>
      </c>
      <c r="C9" s="15" t="s">
        <v>178</v>
      </c>
      <c r="D9" s="16" t="s">
        <v>179</v>
      </c>
      <c r="E9" s="16" t="s">
        <v>179</v>
      </c>
      <c r="F9" s="17" t="s">
        <v>180</v>
      </c>
      <c r="G9" s="16" t="s">
        <v>33</v>
      </c>
      <c r="H9" s="14">
        <v>46848</v>
      </c>
      <c r="I9" s="14" t="s">
        <v>162</v>
      </c>
      <c r="J9" s="15"/>
      <c r="K9" s="14">
        <v>58.14</v>
      </c>
      <c r="L9" s="14">
        <v>16.34</v>
      </c>
      <c r="M9" s="26">
        <f t="shared" si="0"/>
        <v>41</v>
      </c>
      <c r="N9" s="16">
        <v>5.3</v>
      </c>
      <c r="O9" s="16">
        <v>2.4</v>
      </c>
      <c r="P9" s="16">
        <v>2.5</v>
      </c>
      <c r="Q9" s="14"/>
      <c r="R9" s="14"/>
      <c r="S9" s="14">
        <v>0.8</v>
      </c>
      <c r="T9" s="14"/>
      <c r="U9" s="26"/>
      <c r="V9" s="26"/>
      <c r="W9" s="16" t="s">
        <v>163</v>
      </c>
      <c r="X9" s="16" t="s">
        <v>164</v>
      </c>
    </row>
    <row r="10" ht="25" customHeight="1" spans="1:24">
      <c r="A10" s="14">
        <v>6</v>
      </c>
      <c r="B10" s="15" t="s">
        <v>181</v>
      </c>
      <c r="C10" s="15" t="s">
        <v>182</v>
      </c>
      <c r="D10" s="16" t="s">
        <v>183</v>
      </c>
      <c r="E10" s="16" t="s">
        <v>183</v>
      </c>
      <c r="F10" s="17" t="s">
        <v>184</v>
      </c>
      <c r="G10" s="16" t="s">
        <v>33</v>
      </c>
      <c r="H10" s="14">
        <v>46857</v>
      </c>
      <c r="I10" s="14" t="s">
        <v>162</v>
      </c>
      <c r="J10" s="15"/>
      <c r="K10" s="14">
        <v>62.8</v>
      </c>
      <c r="L10" s="14">
        <v>18.84</v>
      </c>
      <c r="M10" s="26">
        <f t="shared" si="0"/>
        <v>43.08</v>
      </c>
      <c r="N10" s="16">
        <v>5.7</v>
      </c>
      <c r="O10" s="16">
        <v>2.5</v>
      </c>
      <c r="P10" s="16">
        <v>2.2</v>
      </c>
      <c r="Q10" s="14"/>
      <c r="R10" s="14"/>
      <c r="S10" s="14">
        <v>0.88</v>
      </c>
      <c r="T10" s="14"/>
      <c r="U10" s="26"/>
      <c r="V10" s="26"/>
      <c r="W10" s="16" t="s">
        <v>163</v>
      </c>
      <c r="X10" s="16" t="s">
        <v>164</v>
      </c>
    </row>
    <row r="11" ht="25" customHeight="1" spans="1:24">
      <c r="A11" s="14">
        <v>7</v>
      </c>
      <c r="B11" s="15" t="s">
        <v>185</v>
      </c>
      <c r="C11" s="15" t="s">
        <v>186</v>
      </c>
      <c r="D11" s="16" t="s">
        <v>187</v>
      </c>
      <c r="E11" s="16" t="s">
        <v>187</v>
      </c>
      <c r="F11" s="17" t="s">
        <v>188</v>
      </c>
      <c r="G11" s="16" t="s">
        <v>33</v>
      </c>
      <c r="H11" s="14">
        <v>4686</v>
      </c>
      <c r="I11" s="14" t="s">
        <v>162</v>
      </c>
      <c r="J11" s="15"/>
      <c r="K11" s="14">
        <v>54.72</v>
      </c>
      <c r="L11" s="14">
        <v>16.24</v>
      </c>
      <c r="M11" s="26">
        <f t="shared" si="0"/>
        <v>37.54</v>
      </c>
      <c r="N11" s="16">
        <v>5.9</v>
      </c>
      <c r="O11" s="16">
        <v>2.8</v>
      </c>
      <c r="P11" s="16">
        <v>2.3</v>
      </c>
      <c r="Q11" s="14"/>
      <c r="R11" s="14"/>
      <c r="S11" s="14">
        <v>0.94</v>
      </c>
      <c r="T11" s="14"/>
      <c r="U11" s="26"/>
      <c r="V11" s="26"/>
      <c r="W11" s="16" t="s">
        <v>163</v>
      </c>
      <c r="X11" s="16" t="s">
        <v>164</v>
      </c>
    </row>
    <row r="12" ht="25" customHeight="1" spans="1:24">
      <c r="A12" s="14">
        <v>8</v>
      </c>
      <c r="B12" s="15" t="s">
        <v>189</v>
      </c>
      <c r="C12" s="15" t="s">
        <v>190</v>
      </c>
      <c r="D12" s="16" t="s">
        <v>191</v>
      </c>
      <c r="E12" s="16" t="s">
        <v>191</v>
      </c>
      <c r="F12" s="17" t="s">
        <v>192</v>
      </c>
      <c r="G12" s="16" t="s">
        <v>193</v>
      </c>
      <c r="H12" s="14">
        <v>46867</v>
      </c>
      <c r="I12" s="14" t="s">
        <v>162</v>
      </c>
      <c r="J12" s="15"/>
      <c r="K12" s="14">
        <v>64.04</v>
      </c>
      <c r="L12" s="14">
        <v>19.08</v>
      </c>
      <c r="M12" s="26">
        <f t="shared" si="0"/>
        <v>44.2</v>
      </c>
      <c r="N12" s="16">
        <v>5.6</v>
      </c>
      <c r="O12" s="16">
        <v>2.5</v>
      </c>
      <c r="P12" s="16">
        <v>2.3</v>
      </c>
      <c r="Q12" s="14"/>
      <c r="R12" s="14"/>
      <c r="S12" s="14">
        <v>0.76</v>
      </c>
      <c r="T12" s="14"/>
      <c r="U12" s="26"/>
      <c r="V12" s="26"/>
      <c r="W12" s="16" t="s">
        <v>163</v>
      </c>
      <c r="X12" s="16" t="s">
        <v>164</v>
      </c>
    </row>
    <row r="13" ht="25" customHeight="1" spans="1:24">
      <c r="A13" s="14">
        <v>9</v>
      </c>
      <c r="B13" s="15" t="s">
        <v>194</v>
      </c>
      <c r="C13" s="15" t="s">
        <v>195</v>
      </c>
      <c r="D13" s="16" t="s">
        <v>196</v>
      </c>
      <c r="E13" s="16" t="s">
        <v>197</v>
      </c>
      <c r="F13" s="17" t="s">
        <v>198</v>
      </c>
      <c r="G13" s="16" t="s">
        <v>33</v>
      </c>
      <c r="H13" s="14">
        <v>46868</v>
      </c>
      <c r="I13" s="14" t="s">
        <v>162</v>
      </c>
      <c r="J13" s="15"/>
      <c r="K13" s="14">
        <v>58.1</v>
      </c>
      <c r="L13" s="14">
        <v>17.34</v>
      </c>
      <c r="M13" s="26">
        <f t="shared" si="0"/>
        <v>40</v>
      </c>
      <c r="N13" s="16">
        <v>5.2</v>
      </c>
      <c r="O13" s="16">
        <v>2</v>
      </c>
      <c r="P13" s="16">
        <v>2.4</v>
      </c>
      <c r="Q13" s="14"/>
      <c r="R13" s="14"/>
      <c r="S13" s="14">
        <v>0.76</v>
      </c>
      <c r="T13" s="14"/>
      <c r="U13" s="26"/>
      <c r="V13" s="26"/>
      <c r="W13" s="16" t="s">
        <v>163</v>
      </c>
      <c r="X13" s="16" t="s">
        <v>164</v>
      </c>
    </row>
    <row r="14" ht="25" customHeight="1" spans="1:24">
      <c r="A14" s="14">
        <v>10</v>
      </c>
      <c r="B14" s="19" t="s">
        <v>199</v>
      </c>
      <c r="C14" s="15" t="s">
        <v>200</v>
      </c>
      <c r="D14" s="16" t="s">
        <v>201</v>
      </c>
      <c r="E14" s="16" t="s">
        <v>201</v>
      </c>
      <c r="F14" s="17" t="s">
        <v>202</v>
      </c>
      <c r="G14" s="16" t="s">
        <v>33</v>
      </c>
      <c r="H14" s="14">
        <v>46874</v>
      </c>
      <c r="I14" s="14" t="s">
        <v>162</v>
      </c>
      <c r="J14" s="15"/>
      <c r="K14" s="14">
        <v>63.76</v>
      </c>
      <c r="L14" s="14">
        <v>16.68</v>
      </c>
      <c r="M14" s="26">
        <f t="shared" si="0"/>
        <v>46.2</v>
      </c>
      <c r="N14" s="16">
        <v>5.5</v>
      </c>
      <c r="O14" s="16">
        <v>2.6</v>
      </c>
      <c r="P14" s="16">
        <v>2.3</v>
      </c>
      <c r="Q14" s="14"/>
      <c r="R14" s="14"/>
      <c r="S14" s="14">
        <v>0.88</v>
      </c>
      <c r="T14" s="14"/>
      <c r="U14" s="26"/>
      <c r="V14" s="26"/>
      <c r="W14" s="16" t="s">
        <v>163</v>
      </c>
      <c r="X14" s="16" t="s">
        <v>164</v>
      </c>
    </row>
    <row r="15" ht="25" customHeight="1" spans="1:24">
      <c r="A15" s="14">
        <v>11</v>
      </c>
      <c r="B15" s="15" t="s">
        <v>203</v>
      </c>
      <c r="C15" s="15" t="s">
        <v>204</v>
      </c>
      <c r="D15" s="16" t="s">
        <v>205</v>
      </c>
      <c r="E15" s="16" t="s">
        <v>205</v>
      </c>
      <c r="F15" s="17" t="s">
        <v>206</v>
      </c>
      <c r="G15" s="16" t="s">
        <v>33</v>
      </c>
      <c r="H15" s="14">
        <v>46875</v>
      </c>
      <c r="I15" s="14" t="s">
        <v>162</v>
      </c>
      <c r="J15" s="15"/>
      <c r="K15" s="23">
        <v>61.74</v>
      </c>
      <c r="L15" s="23">
        <v>18.56</v>
      </c>
      <c r="M15" s="26">
        <f t="shared" si="0"/>
        <v>42.3</v>
      </c>
      <c r="N15" s="16">
        <v>5.8</v>
      </c>
      <c r="O15" s="16">
        <v>2.3</v>
      </c>
      <c r="P15" s="16">
        <v>2.4</v>
      </c>
      <c r="Q15" s="14"/>
      <c r="R15" s="14"/>
      <c r="S15" s="14">
        <v>0.88</v>
      </c>
      <c r="T15" s="14"/>
      <c r="U15" s="26"/>
      <c r="V15" s="26"/>
      <c r="W15" s="16" t="s">
        <v>163</v>
      </c>
      <c r="X15" s="16" t="s">
        <v>164</v>
      </c>
    </row>
    <row r="16" ht="25" customHeight="1" spans="1:24">
      <c r="A16" s="14">
        <v>12</v>
      </c>
      <c r="B16" s="15" t="s">
        <v>207</v>
      </c>
      <c r="C16" s="15" t="s">
        <v>208</v>
      </c>
      <c r="D16" s="16" t="s">
        <v>209</v>
      </c>
      <c r="E16" s="16" t="s">
        <v>209</v>
      </c>
      <c r="F16" s="17" t="s">
        <v>210</v>
      </c>
      <c r="G16" s="16" t="s">
        <v>33</v>
      </c>
      <c r="H16" s="14">
        <v>46876</v>
      </c>
      <c r="I16" s="14" t="s">
        <v>162</v>
      </c>
      <c r="J16" s="15"/>
      <c r="K16" s="14">
        <v>61.7</v>
      </c>
      <c r="L16" s="14">
        <v>17.12</v>
      </c>
      <c r="M16" s="26">
        <f t="shared" si="0"/>
        <v>43.7</v>
      </c>
      <c r="N16" s="16">
        <v>5.8</v>
      </c>
      <c r="O16" s="16">
        <v>2.5</v>
      </c>
      <c r="P16" s="16">
        <v>2.6</v>
      </c>
      <c r="Q16" s="14"/>
      <c r="R16" s="14"/>
      <c r="S16" s="14">
        <v>0.88</v>
      </c>
      <c r="T16" s="14"/>
      <c r="U16" s="26"/>
      <c r="V16" s="26"/>
      <c r="W16" s="16" t="s">
        <v>163</v>
      </c>
      <c r="X16" s="16" t="s">
        <v>164</v>
      </c>
    </row>
    <row r="17" ht="25" customHeight="1" spans="1:24">
      <c r="A17" s="14">
        <v>13</v>
      </c>
      <c r="B17" s="15" t="s">
        <v>211</v>
      </c>
      <c r="C17" s="15" t="s">
        <v>212</v>
      </c>
      <c r="D17" s="14" t="s">
        <v>213</v>
      </c>
      <c r="E17" s="14" t="s">
        <v>214</v>
      </c>
      <c r="F17" s="14">
        <v>13952293221</v>
      </c>
      <c r="G17" s="16" t="s">
        <v>193</v>
      </c>
      <c r="H17" s="14">
        <v>46877</v>
      </c>
      <c r="I17" s="14" t="s">
        <v>162</v>
      </c>
      <c r="J17" s="15"/>
      <c r="K17" s="14">
        <v>64.4</v>
      </c>
      <c r="L17" s="14">
        <v>20.1</v>
      </c>
      <c r="M17" s="26">
        <f t="shared" si="0"/>
        <v>43.6</v>
      </c>
      <c r="N17" s="16">
        <v>5.2</v>
      </c>
      <c r="O17" s="16">
        <v>2</v>
      </c>
      <c r="P17" s="16">
        <v>2.4</v>
      </c>
      <c r="Q17" s="14"/>
      <c r="R17" s="14"/>
      <c r="S17" s="14">
        <v>0.7</v>
      </c>
      <c r="T17" s="14"/>
      <c r="U17" s="26"/>
      <c r="V17" s="26"/>
      <c r="W17" s="16" t="s">
        <v>163</v>
      </c>
      <c r="X17" s="16" t="s">
        <v>164</v>
      </c>
    </row>
    <row r="18" ht="25" customHeight="1" spans="1:24">
      <c r="A18" s="14">
        <v>14</v>
      </c>
      <c r="B18" s="15" t="s">
        <v>215</v>
      </c>
      <c r="C18" s="15" t="s">
        <v>216</v>
      </c>
      <c r="D18" s="16" t="s">
        <v>166</v>
      </c>
      <c r="E18" s="16" t="s">
        <v>166</v>
      </c>
      <c r="F18" s="17" t="s">
        <v>167</v>
      </c>
      <c r="G18" s="16" t="s">
        <v>33</v>
      </c>
      <c r="H18" s="14">
        <v>46880</v>
      </c>
      <c r="I18" s="14" t="s">
        <v>162</v>
      </c>
      <c r="J18" s="15"/>
      <c r="K18" s="14">
        <v>60.74</v>
      </c>
      <c r="L18" s="14">
        <v>18.1</v>
      </c>
      <c r="M18" s="26">
        <f t="shared" si="0"/>
        <v>41.9</v>
      </c>
      <c r="N18" s="16">
        <v>5.9</v>
      </c>
      <c r="O18" s="16">
        <v>2.6</v>
      </c>
      <c r="P18" s="16">
        <v>2.3</v>
      </c>
      <c r="Q18" s="14"/>
      <c r="R18" s="14"/>
      <c r="S18" s="14">
        <v>0.74</v>
      </c>
      <c r="T18" s="14"/>
      <c r="U18" s="26"/>
      <c r="V18" s="26"/>
      <c r="W18" s="16" t="s">
        <v>163</v>
      </c>
      <c r="X18" s="16" t="s">
        <v>164</v>
      </c>
    </row>
    <row r="19" ht="25" customHeight="1" spans="1:24">
      <c r="A19" s="14">
        <v>15</v>
      </c>
      <c r="B19" s="15" t="s">
        <v>217</v>
      </c>
      <c r="C19" s="15" t="s">
        <v>218</v>
      </c>
      <c r="D19" s="14" t="s">
        <v>213</v>
      </c>
      <c r="E19" s="14" t="s">
        <v>219</v>
      </c>
      <c r="F19" s="14">
        <v>13805221198</v>
      </c>
      <c r="G19" s="16" t="s">
        <v>33</v>
      </c>
      <c r="H19" s="20">
        <v>46883</v>
      </c>
      <c r="I19" s="14" t="s">
        <v>162</v>
      </c>
      <c r="J19" s="27"/>
      <c r="K19" s="20">
        <v>56.54</v>
      </c>
      <c r="L19" s="20">
        <v>18.84</v>
      </c>
      <c r="M19" s="26">
        <f t="shared" si="0"/>
        <v>36.8</v>
      </c>
      <c r="N19" s="16">
        <v>5.8</v>
      </c>
      <c r="O19" s="16">
        <v>2.7</v>
      </c>
      <c r="P19" s="16">
        <v>2.3</v>
      </c>
      <c r="Q19" s="20"/>
      <c r="R19" s="20"/>
      <c r="S19" s="20">
        <v>0.9</v>
      </c>
      <c r="T19" s="20"/>
      <c r="U19" s="38"/>
      <c r="V19" s="38"/>
      <c r="W19" s="16" t="s">
        <v>163</v>
      </c>
      <c r="X19" s="16" t="s">
        <v>164</v>
      </c>
    </row>
    <row r="20" ht="25" customHeight="1" spans="1:24">
      <c r="A20" s="14">
        <v>16</v>
      </c>
      <c r="B20" s="15" t="s">
        <v>220</v>
      </c>
      <c r="C20" s="15" t="s">
        <v>221</v>
      </c>
      <c r="D20" s="16" t="s">
        <v>222</v>
      </c>
      <c r="E20" s="16" t="s">
        <v>222</v>
      </c>
      <c r="F20" s="17" t="s">
        <v>223</v>
      </c>
      <c r="G20" s="16" t="s">
        <v>33</v>
      </c>
      <c r="H20" s="14">
        <v>46886</v>
      </c>
      <c r="I20" s="14" t="s">
        <v>162</v>
      </c>
      <c r="J20" s="15"/>
      <c r="K20" s="14">
        <v>57.92</v>
      </c>
      <c r="L20" s="14">
        <v>16.36</v>
      </c>
      <c r="M20" s="26">
        <f t="shared" si="0"/>
        <v>40.7</v>
      </c>
      <c r="N20" s="16">
        <v>5.7</v>
      </c>
      <c r="O20" s="16">
        <v>2.3</v>
      </c>
      <c r="P20" s="16">
        <v>2.5</v>
      </c>
      <c r="Q20" s="14"/>
      <c r="R20" s="14"/>
      <c r="S20" s="14">
        <v>0.86</v>
      </c>
      <c r="T20" s="14"/>
      <c r="U20" s="26"/>
      <c r="V20" s="26"/>
      <c r="W20" s="16" t="s">
        <v>163</v>
      </c>
      <c r="X20" s="16" t="s">
        <v>164</v>
      </c>
    </row>
    <row r="21" ht="25" customHeight="1" spans="1:24">
      <c r="A21" s="14">
        <v>17</v>
      </c>
      <c r="B21" s="15" t="s">
        <v>224</v>
      </c>
      <c r="C21" s="15" t="s">
        <v>225</v>
      </c>
      <c r="D21" s="16" t="s">
        <v>226</v>
      </c>
      <c r="E21" s="16" t="s">
        <v>226</v>
      </c>
      <c r="F21" s="17" t="s">
        <v>227</v>
      </c>
      <c r="G21" s="16" t="s">
        <v>33</v>
      </c>
      <c r="H21" s="14">
        <v>46887</v>
      </c>
      <c r="I21" s="14" t="s">
        <v>162</v>
      </c>
      <c r="J21" s="15"/>
      <c r="K21" s="14">
        <v>59.4</v>
      </c>
      <c r="L21" s="14">
        <v>17.2</v>
      </c>
      <c r="M21" s="26">
        <f t="shared" si="0"/>
        <v>41.4</v>
      </c>
      <c r="N21" s="16">
        <v>5.2</v>
      </c>
      <c r="O21" s="16">
        <v>2.5</v>
      </c>
      <c r="P21" s="16">
        <v>2.4</v>
      </c>
      <c r="Q21" s="14"/>
      <c r="R21" s="14"/>
      <c r="S21" s="14">
        <v>0.8</v>
      </c>
      <c r="T21" s="20"/>
      <c r="U21" s="26"/>
      <c r="V21" s="26"/>
      <c r="W21" s="16" t="s">
        <v>163</v>
      </c>
      <c r="X21" s="16" t="s">
        <v>164</v>
      </c>
    </row>
    <row r="22" ht="25" customHeight="1" spans="1:24">
      <c r="A22" s="14">
        <v>18</v>
      </c>
      <c r="B22" s="15" t="s">
        <v>228</v>
      </c>
      <c r="C22" s="15" t="s">
        <v>229</v>
      </c>
      <c r="D22" s="14" t="s">
        <v>230</v>
      </c>
      <c r="E22" s="14" t="s">
        <v>231</v>
      </c>
      <c r="F22" s="14">
        <v>18251759261</v>
      </c>
      <c r="G22" s="16" t="s">
        <v>33</v>
      </c>
      <c r="H22" s="21">
        <v>46888</v>
      </c>
      <c r="I22" s="14" t="s">
        <v>162</v>
      </c>
      <c r="J22" s="15"/>
      <c r="K22" s="21">
        <v>63.8</v>
      </c>
      <c r="L22" s="14">
        <v>18.02</v>
      </c>
      <c r="M22" s="26">
        <f t="shared" si="0"/>
        <v>44.9</v>
      </c>
      <c r="N22" s="16">
        <v>5.3</v>
      </c>
      <c r="O22" s="16">
        <v>2.4</v>
      </c>
      <c r="P22" s="16">
        <v>2.5</v>
      </c>
      <c r="Q22" s="14"/>
      <c r="R22" s="14"/>
      <c r="S22" s="14">
        <v>0.88</v>
      </c>
      <c r="T22" s="14"/>
      <c r="U22" s="26"/>
      <c r="V22" s="26"/>
      <c r="W22" s="16" t="s">
        <v>163</v>
      </c>
      <c r="X22" s="16" t="s">
        <v>164</v>
      </c>
    </row>
    <row r="23" ht="25" customHeight="1" spans="1:24">
      <c r="A23" s="14">
        <v>19</v>
      </c>
      <c r="B23" s="15" t="s">
        <v>232</v>
      </c>
      <c r="C23" s="15" t="s">
        <v>233</v>
      </c>
      <c r="D23" s="16" t="s">
        <v>175</v>
      </c>
      <c r="E23" s="16" t="s">
        <v>175</v>
      </c>
      <c r="F23" s="17" t="s">
        <v>176</v>
      </c>
      <c r="G23" s="16" t="s">
        <v>33</v>
      </c>
      <c r="H23" s="14">
        <v>46891</v>
      </c>
      <c r="I23" s="14" t="s">
        <v>162</v>
      </c>
      <c r="J23" s="15"/>
      <c r="K23" s="14">
        <v>53.36</v>
      </c>
      <c r="L23" s="14">
        <v>16.6</v>
      </c>
      <c r="M23" s="26">
        <f t="shared" si="0"/>
        <v>36</v>
      </c>
      <c r="N23" s="16">
        <v>5.7</v>
      </c>
      <c r="O23" s="16">
        <v>2.5</v>
      </c>
      <c r="P23" s="16">
        <v>2.2</v>
      </c>
      <c r="Q23" s="14"/>
      <c r="R23" s="14"/>
      <c r="S23" s="14">
        <v>0.76</v>
      </c>
      <c r="T23" s="20"/>
      <c r="U23" s="26"/>
      <c r="V23" s="26"/>
      <c r="W23" s="16" t="s">
        <v>163</v>
      </c>
      <c r="X23" s="16" t="s">
        <v>164</v>
      </c>
    </row>
    <row r="24" ht="25" customHeight="1" spans="1:24">
      <c r="A24" s="14">
        <v>20</v>
      </c>
      <c r="B24" s="15" t="s">
        <v>234</v>
      </c>
      <c r="C24" s="15" t="s">
        <v>235</v>
      </c>
      <c r="D24" s="16" t="s">
        <v>236</v>
      </c>
      <c r="E24" s="16" t="s">
        <v>237</v>
      </c>
      <c r="F24" s="17" t="s">
        <v>238</v>
      </c>
      <c r="G24" s="16" t="s">
        <v>33</v>
      </c>
      <c r="H24" s="14">
        <v>46892</v>
      </c>
      <c r="I24" s="14" t="s">
        <v>162</v>
      </c>
      <c r="J24" s="15"/>
      <c r="K24" s="14">
        <v>55.02</v>
      </c>
      <c r="L24" s="14">
        <v>16.76</v>
      </c>
      <c r="M24" s="26">
        <f t="shared" si="0"/>
        <v>37.4</v>
      </c>
      <c r="N24" s="16">
        <v>5.9</v>
      </c>
      <c r="O24" s="16">
        <v>2.8</v>
      </c>
      <c r="P24" s="16">
        <v>2.3</v>
      </c>
      <c r="Q24" s="14"/>
      <c r="R24" s="14"/>
      <c r="S24" s="14">
        <v>0.86</v>
      </c>
      <c r="T24" s="14"/>
      <c r="U24" s="26"/>
      <c r="V24" s="26"/>
      <c r="W24" s="16" t="s">
        <v>163</v>
      </c>
      <c r="X24" s="16" t="s">
        <v>164</v>
      </c>
    </row>
    <row r="25" ht="25" customHeight="1" spans="1:24">
      <c r="A25" s="14">
        <v>21</v>
      </c>
      <c r="B25" s="15" t="s">
        <v>239</v>
      </c>
      <c r="C25" s="15" t="s">
        <v>240</v>
      </c>
      <c r="D25" s="14" t="s">
        <v>213</v>
      </c>
      <c r="E25" s="14" t="s">
        <v>219</v>
      </c>
      <c r="F25" s="14">
        <v>13805221198</v>
      </c>
      <c r="G25" s="16" t="s">
        <v>33</v>
      </c>
      <c r="H25" s="14">
        <v>46893</v>
      </c>
      <c r="I25" s="14" t="s">
        <v>162</v>
      </c>
      <c r="J25" s="15"/>
      <c r="K25" s="14">
        <v>60.22</v>
      </c>
      <c r="L25" s="14">
        <v>17.34</v>
      </c>
      <c r="M25" s="26">
        <f t="shared" si="0"/>
        <v>42</v>
      </c>
      <c r="N25" s="16">
        <v>5.6</v>
      </c>
      <c r="O25" s="16">
        <v>2.5</v>
      </c>
      <c r="P25" s="16">
        <v>2.3</v>
      </c>
      <c r="Q25" s="14"/>
      <c r="R25" s="14"/>
      <c r="S25" s="14">
        <v>0.88</v>
      </c>
      <c r="T25" s="20"/>
      <c r="U25" s="26"/>
      <c r="V25" s="26"/>
      <c r="W25" s="16" t="s">
        <v>163</v>
      </c>
      <c r="X25" s="16" t="s">
        <v>164</v>
      </c>
    </row>
    <row r="26" ht="25" customHeight="1" spans="1:24">
      <c r="A26" s="14">
        <v>22</v>
      </c>
      <c r="B26" s="15" t="s">
        <v>241</v>
      </c>
      <c r="C26" s="15" t="s">
        <v>242</v>
      </c>
      <c r="D26" s="16" t="s">
        <v>205</v>
      </c>
      <c r="E26" s="16" t="s">
        <v>205</v>
      </c>
      <c r="F26" s="17" t="s">
        <v>206</v>
      </c>
      <c r="G26" s="16" t="s">
        <v>193</v>
      </c>
      <c r="H26" s="14">
        <v>46897</v>
      </c>
      <c r="I26" s="14" t="s">
        <v>162</v>
      </c>
      <c r="J26" s="15"/>
      <c r="K26" s="14">
        <v>61.98</v>
      </c>
      <c r="L26" s="14">
        <v>19.5</v>
      </c>
      <c r="M26" s="26">
        <f t="shared" si="0"/>
        <v>41.7</v>
      </c>
      <c r="N26" s="16">
        <v>5.2</v>
      </c>
      <c r="O26" s="16">
        <v>2</v>
      </c>
      <c r="P26" s="16">
        <v>2.4</v>
      </c>
      <c r="Q26" s="14"/>
      <c r="R26" s="14"/>
      <c r="S26" s="14">
        <v>0.78</v>
      </c>
      <c r="T26" s="14"/>
      <c r="U26" s="26"/>
      <c r="V26" s="26"/>
      <c r="W26" s="16" t="s">
        <v>163</v>
      </c>
      <c r="X26" s="16" t="s">
        <v>164</v>
      </c>
    </row>
    <row r="27" ht="25" customHeight="1" spans="1:24">
      <c r="A27" s="14">
        <v>23</v>
      </c>
      <c r="B27" s="15" t="s">
        <v>243</v>
      </c>
      <c r="C27" s="15" t="s">
        <v>244</v>
      </c>
      <c r="D27" s="16" t="s">
        <v>201</v>
      </c>
      <c r="E27" s="16" t="s">
        <v>201</v>
      </c>
      <c r="F27" s="17" t="s">
        <v>202</v>
      </c>
      <c r="G27" s="16" t="s">
        <v>33</v>
      </c>
      <c r="H27" s="14">
        <v>46898</v>
      </c>
      <c r="I27" s="14" t="s">
        <v>162</v>
      </c>
      <c r="J27" s="15"/>
      <c r="K27" s="14">
        <v>63.66</v>
      </c>
      <c r="L27" s="14">
        <v>18.5</v>
      </c>
      <c r="M27" s="26">
        <f t="shared" si="0"/>
        <v>44.3</v>
      </c>
      <c r="N27" s="16">
        <v>5.5</v>
      </c>
      <c r="O27" s="16">
        <v>2.6</v>
      </c>
      <c r="P27" s="16">
        <v>2.3</v>
      </c>
      <c r="Q27" s="14"/>
      <c r="R27" s="14"/>
      <c r="S27" s="14">
        <v>0.86</v>
      </c>
      <c r="T27" s="20"/>
      <c r="U27" s="26"/>
      <c r="V27" s="26"/>
      <c r="W27" s="16" t="s">
        <v>163</v>
      </c>
      <c r="X27" s="16" t="s">
        <v>164</v>
      </c>
    </row>
    <row r="28" ht="25" customHeight="1" spans="1:24">
      <c r="A28" s="14">
        <v>24</v>
      </c>
      <c r="B28" s="15">
        <v>9.45</v>
      </c>
      <c r="C28" s="15" t="s">
        <v>245</v>
      </c>
      <c r="D28" s="14" t="s">
        <v>246</v>
      </c>
      <c r="E28" s="14" t="s">
        <v>247</v>
      </c>
      <c r="F28" s="14">
        <v>15152002008</v>
      </c>
      <c r="G28" s="16" t="s">
        <v>33</v>
      </c>
      <c r="H28" s="14">
        <v>46899</v>
      </c>
      <c r="I28" s="14" t="s">
        <v>162</v>
      </c>
      <c r="J28" s="15"/>
      <c r="K28" s="14">
        <v>59.54</v>
      </c>
      <c r="L28" s="14">
        <v>16.86</v>
      </c>
      <c r="M28" s="26">
        <f t="shared" si="0"/>
        <v>41.8</v>
      </c>
      <c r="N28" s="16">
        <v>5.8</v>
      </c>
      <c r="O28" s="16">
        <v>2.3</v>
      </c>
      <c r="P28" s="16">
        <v>2.4</v>
      </c>
      <c r="Q28" s="14"/>
      <c r="R28" s="14"/>
      <c r="S28" s="14">
        <v>0.88</v>
      </c>
      <c r="T28" s="14"/>
      <c r="U28" s="26"/>
      <c r="V28" s="26"/>
      <c r="W28" s="16" t="s">
        <v>163</v>
      </c>
      <c r="X28" s="16" t="s">
        <v>164</v>
      </c>
    </row>
    <row r="29" ht="25" customHeight="1" spans="1:24">
      <c r="A29" s="14">
        <v>25</v>
      </c>
      <c r="B29" s="15">
        <v>10.01</v>
      </c>
      <c r="C29" s="17" t="s">
        <v>248</v>
      </c>
      <c r="D29" s="14" t="s">
        <v>249</v>
      </c>
      <c r="E29" s="14" t="s">
        <v>250</v>
      </c>
      <c r="F29" s="14">
        <v>13913489206</v>
      </c>
      <c r="G29" s="14" t="s">
        <v>33</v>
      </c>
      <c r="H29" s="14">
        <v>46900</v>
      </c>
      <c r="I29" s="14" t="s">
        <v>162</v>
      </c>
      <c r="J29" s="15"/>
      <c r="K29" s="14">
        <v>68.04</v>
      </c>
      <c r="L29" s="14">
        <v>18.9</v>
      </c>
      <c r="M29" s="26">
        <f t="shared" si="0"/>
        <v>48.3</v>
      </c>
      <c r="N29" s="16">
        <v>5.8</v>
      </c>
      <c r="O29" s="16">
        <v>2.5</v>
      </c>
      <c r="P29" s="16">
        <v>2.6</v>
      </c>
      <c r="Q29" s="14"/>
      <c r="R29" s="14"/>
      <c r="S29" s="14">
        <v>0.84</v>
      </c>
      <c r="T29" s="14"/>
      <c r="U29" s="26"/>
      <c r="V29" s="26"/>
      <c r="W29" s="16" t="s">
        <v>163</v>
      </c>
      <c r="X29" s="16" t="s">
        <v>164</v>
      </c>
    </row>
    <row r="30" ht="25" customHeight="1" spans="1:24">
      <c r="A30" s="14">
        <v>26</v>
      </c>
      <c r="B30" s="15">
        <v>10.03</v>
      </c>
      <c r="C30" s="15" t="s">
        <v>251</v>
      </c>
      <c r="D30" s="16" t="s">
        <v>183</v>
      </c>
      <c r="E30" s="16" t="s">
        <v>183</v>
      </c>
      <c r="F30" s="17" t="s">
        <v>184</v>
      </c>
      <c r="G30" s="16" t="s">
        <v>33</v>
      </c>
      <c r="H30" s="14">
        <v>46901</v>
      </c>
      <c r="I30" s="14" t="s">
        <v>162</v>
      </c>
      <c r="J30" s="15"/>
      <c r="K30" s="14">
        <v>59.38</v>
      </c>
      <c r="L30" s="14">
        <v>19.16</v>
      </c>
      <c r="M30" s="26">
        <f t="shared" si="0"/>
        <v>39.4</v>
      </c>
      <c r="N30" s="16">
        <v>5.6</v>
      </c>
      <c r="O30" s="16">
        <v>2.5</v>
      </c>
      <c r="P30" s="16">
        <v>2.3</v>
      </c>
      <c r="Q30" s="14"/>
      <c r="R30" s="14"/>
      <c r="S30" s="14">
        <v>0.82</v>
      </c>
      <c r="T30" s="20"/>
      <c r="U30" s="26"/>
      <c r="V30" s="26"/>
      <c r="W30" s="16" t="s">
        <v>163</v>
      </c>
      <c r="X30" s="16" t="s">
        <v>164</v>
      </c>
    </row>
    <row r="31" ht="25" customHeight="1" spans="1:24">
      <c r="A31" s="14">
        <v>27</v>
      </c>
      <c r="B31" s="15">
        <v>10.19</v>
      </c>
      <c r="C31" s="15" t="s">
        <v>252</v>
      </c>
      <c r="D31" s="16" t="s">
        <v>187</v>
      </c>
      <c r="E31" s="16" t="s">
        <v>187</v>
      </c>
      <c r="F31" s="17" t="s">
        <v>188</v>
      </c>
      <c r="G31" s="16" t="s">
        <v>33</v>
      </c>
      <c r="H31" s="14">
        <v>46902</v>
      </c>
      <c r="I31" s="14" t="s">
        <v>162</v>
      </c>
      <c r="J31" s="15"/>
      <c r="K31" s="14">
        <v>67.56</v>
      </c>
      <c r="L31" s="14">
        <v>20.34</v>
      </c>
      <c r="M31" s="26">
        <f t="shared" si="0"/>
        <v>46.4</v>
      </c>
      <c r="N31" s="16">
        <v>5.2</v>
      </c>
      <c r="O31" s="16">
        <v>2</v>
      </c>
      <c r="P31" s="16">
        <v>2.4</v>
      </c>
      <c r="Q31" s="14"/>
      <c r="R31" s="14"/>
      <c r="S31" s="14">
        <v>0.82</v>
      </c>
      <c r="T31" s="14"/>
      <c r="U31" s="26"/>
      <c r="V31" s="26"/>
      <c r="W31" s="16" t="s">
        <v>163</v>
      </c>
      <c r="X31" s="16" t="s">
        <v>164</v>
      </c>
    </row>
    <row r="32" ht="25" customHeight="1" spans="1:24">
      <c r="A32" s="14">
        <v>28</v>
      </c>
      <c r="B32" s="15">
        <v>10.21</v>
      </c>
      <c r="C32" s="15" t="s">
        <v>253</v>
      </c>
      <c r="D32" s="16" t="s">
        <v>191</v>
      </c>
      <c r="E32" s="16" t="s">
        <v>191</v>
      </c>
      <c r="F32" s="17" t="s">
        <v>192</v>
      </c>
      <c r="G32" s="16" t="s">
        <v>33</v>
      </c>
      <c r="H32" s="14">
        <v>46903</v>
      </c>
      <c r="I32" s="14" t="s">
        <v>162</v>
      </c>
      <c r="J32" s="15"/>
      <c r="K32" s="14">
        <v>60.56</v>
      </c>
      <c r="L32" s="14">
        <v>16.7</v>
      </c>
      <c r="M32" s="26">
        <f t="shared" si="0"/>
        <v>43</v>
      </c>
      <c r="N32" s="16">
        <v>5.5</v>
      </c>
      <c r="O32" s="16">
        <v>2.6</v>
      </c>
      <c r="P32" s="16">
        <v>2.3</v>
      </c>
      <c r="Q32" s="14"/>
      <c r="R32" s="14"/>
      <c r="S32" s="14">
        <v>0.86</v>
      </c>
      <c r="T32" s="20"/>
      <c r="U32" s="26"/>
      <c r="V32" s="26"/>
      <c r="W32" s="16" t="s">
        <v>163</v>
      </c>
      <c r="X32" s="16" t="s">
        <v>164</v>
      </c>
    </row>
    <row r="33" ht="25" customHeight="1" spans="1:24">
      <c r="A33" s="14">
        <v>29</v>
      </c>
      <c r="B33" s="15">
        <v>10.24</v>
      </c>
      <c r="C33" s="15" t="s">
        <v>254</v>
      </c>
      <c r="D33" s="16" t="s">
        <v>196</v>
      </c>
      <c r="E33" s="16" t="s">
        <v>197</v>
      </c>
      <c r="F33" s="17" t="s">
        <v>198</v>
      </c>
      <c r="G33" s="16" t="s">
        <v>33</v>
      </c>
      <c r="H33" s="14">
        <v>46904</v>
      </c>
      <c r="I33" s="14" t="s">
        <v>162</v>
      </c>
      <c r="J33" s="28"/>
      <c r="K33" s="21">
        <v>64.38</v>
      </c>
      <c r="L33" s="21">
        <v>18</v>
      </c>
      <c r="M33" s="26">
        <f t="shared" si="0"/>
        <v>45.6</v>
      </c>
      <c r="N33" s="16">
        <v>5.8</v>
      </c>
      <c r="O33" s="16">
        <v>2.3</v>
      </c>
      <c r="P33" s="16">
        <v>2.4</v>
      </c>
      <c r="Q33" s="21"/>
      <c r="R33" s="21"/>
      <c r="S33" s="21">
        <v>0.78</v>
      </c>
      <c r="T33" s="14"/>
      <c r="U33" s="26"/>
      <c r="V33" s="26"/>
      <c r="W33" s="16" t="s">
        <v>163</v>
      </c>
      <c r="X33" s="16" t="s">
        <v>164</v>
      </c>
    </row>
    <row r="34" ht="25" customHeight="1" spans="1:24">
      <c r="A34" s="14">
        <v>30</v>
      </c>
      <c r="B34" s="15">
        <v>10.42</v>
      </c>
      <c r="C34" s="15" t="s">
        <v>255</v>
      </c>
      <c r="D34" s="16" t="s">
        <v>201</v>
      </c>
      <c r="E34" s="16" t="s">
        <v>201</v>
      </c>
      <c r="F34" s="17" t="s">
        <v>202</v>
      </c>
      <c r="G34" s="16" t="s">
        <v>256</v>
      </c>
      <c r="H34" s="14">
        <v>46908</v>
      </c>
      <c r="I34" s="14" t="s">
        <v>162</v>
      </c>
      <c r="J34" s="15"/>
      <c r="K34" s="14">
        <v>55.1</v>
      </c>
      <c r="L34" s="14">
        <v>17.48</v>
      </c>
      <c r="M34" s="26">
        <f t="shared" si="0"/>
        <v>36.8</v>
      </c>
      <c r="N34" s="16">
        <v>5.8</v>
      </c>
      <c r="O34" s="16">
        <v>2.5</v>
      </c>
      <c r="P34" s="16">
        <v>2.6</v>
      </c>
      <c r="Q34" s="14"/>
      <c r="R34" s="14"/>
      <c r="S34" s="14">
        <v>0.82</v>
      </c>
      <c r="T34" s="14"/>
      <c r="U34" s="26"/>
      <c r="V34" s="26"/>
      <c r="W34" s="16" t="s">
        <v>163</v>
      </c>
      <c r="X34" s="16" t="s">
        <v>164</v>
      </c>
    </row>
    <row r="35" ht="25" customHeight="1" spans="1:24">
      <c r="A35" s="14">
        <v>31</v>
      </c>
      <c r="B35" s="15" t="s">
        <v>257</v>
      </c>
      <c r="C35" s="15" t="s">
        <v>258</v>
      </c>
      <c r="D35" s="16" t="s">
        <v>205</v>
      </c>
      <c r="E35" s="16" t="s">
        <v>205</v>
      </c>
      <c r="F35" s="17" t="s">
        <v>206</v>
      </c>
      <c r="G35" s="16" t="s">
        <v>33</v>
      </c>
      <c r="H35" s="14">
        <v>46911</v>
      </c>
      <c r="I35" s="14" t="s">
        <v>162</v>
      </c>
      <c r="J35" s="15"/>
      <c r="K35" s="14">
        <v>62.18</v>
      </c>
      <c r="L35" s="14">
        <v>18.3</v>
      </c>
      <c r="M35" s="26">
        <f t="shared" si="0"/>
        <v>43</v>
      </c>
      <c r="N35" s="16">
        <v>5.8</v>
      </c>
      <c r="O35" s="16">
        <v>2.3</v>
      </c>
      <c r="P35" s="16">
        <v>2.4</v>
      </c>
      <c r="Q35" s="14"/>
      <c r="R35" s="14"/>
      <c r="S35" s="14">
        <v>0.88</v>
      </c>
      <c r="T35" s="20"/>
      <c r="U35" s="26"/>
      <c r="V35" s="26"/>
      <c r="W35" s="16" t="s">
        <v>163</v>
      </c>
      <c r="X35" s="16" t="s">
        <v>164</v>
      </c>
    </row>
    <row r="36" ht="25" customHeight="1" spans="1:24">
      <c r="A36" s="14">
        <v>32</v>
      </c>
      <c r="B36" s="15" t="s">
        <v>259</v>
      </c>
      <c r="C36" s="15" t="s">
        <v>174</v>
      </c>
      <c r="D36" s="16" t="s">
        <v>209</v>
      </c>
      <c r="E36" s="16" t="s">
        <v>209</v>
      </c>
      <c r="F36" s="17" t="s">
        <v>210</v>
      </c>
      <c r="G36" s="16" t="s">
        <v>33</v>
      </c>
      <c r="H36" s="14">
        <v>46917</v>
      </c>
      <c r="I36" s="14" t="s">
        <v>162</v>
      </c>
      <c r="J36" s="15"/>
      <c r="K36" s="14">
        <v>58.46</v>
      </c>
      <c r="L36" s="14">
        <v>18</v>
      </c>
      <c r="M36" s="26">
        <f t="shared" si="0"/>
        <v>39.6</v>
      </c>
      <c r="N36" s="16">
        <v>5.8</v>
      </c>
      <c r="O36" s="16">
        <v>2.5</v>
      </c>
      <c r="P36" s="16">
        <v>2.6</v>
      </c>
      <c r="Q36" s="14"/>
      <c r="R36" s="14"/>
      <c r="S36" s="14">
        <v>0.86</v>
      </c>
      <c r="T36" s="14"/>
      <c r="U36" s="26"/>
      <c r="V36" s="26"/>
      <c r="W36" s="16" t="s">
        <v>163</v>
      </c>
      <c r="X36" s="16" t="s">
        <v>164</v>
      </c>
    </row>
    <row r="37" ht="25" customHeight="1" spans="1:24">
      <c r="A37" s="14">
        <v>33</v>
      </c>
      <c r="B37" s="18">
        <v>1</v>
      </c>
      <c r="C37" s="15" t="s">
        <v>260</v>
      </c>
      <c r="D37" s="14" t="s">
        <v>213</v>
      </c>
      <c r="E37" s="14" t="s">
        <v>214</v>
      </c>
      <c r="F37" s="14">
        <v>13952293221</v>
      </c>
      <c r="G37" s="16" t="s">
        <v>33</v>
      </c>
      <c r="H37" s="14">
        <v>46918</v>
      </c>
      <c r="I37" s="14" t="s">
        <v>162</v>
      </c>
      <c r="J37" s="15"/>
      <c r="K37" s="14">
        <v>60.94</v>
      </c>
      <c r="L37" s="14">
        <v>18.14</v>
      </c>
      <c r="M37" s="26">
        <f t="shared" si="0"/>
        <v>42</v>
      </c>
      <c r="N37" s="16">
        <v>5.6</v>
      </c>
      <c r="O37" s="16">
        <v>2.5</v>
      </c>
      <c r="P37" s="16">
        <v>2.3</v>
      </c>
      <c r="Q37" s="14"/>
      <c r="R37" s="14"/>
      <c r="S37" s="14">
        <v>0.8</v>
      </c>
      <c r="T37" s="14"/>
      <c r="U37" s="26"/>
      <c r="V37" s="26"/>
      <c r="W37" s="16" t="s">
        <v>163</v>
      </c>
      <c r="X37" s="16" t="s">
        <v>164</v>
      </c>
    </row>
    <row r="38" ht="25" customHeight="1" spans="1:24">
      <c r="A38" s="14">
        <v>34</v>
      </c>
      <c r="B38" s="18">
        <v>1.28</v>
      </c>
      <c r="C38" s="15" t="s">
        <v>261</v>
      </c>
      <c r="D38" s="14" t="s">
        <v>213</v>
      </c>
      <c r="E38" s="14" t="s">
        <v>219</v>
      </c>
      <c r="F38" s="14">
        <v>13805221198</v>
      </c>
      <c r="G38" s="16" t="s">
        <v>33</v>
      </c>
      <c r="H38" s="14">
        <v>46920</v>
      </c>
      <c r="I38" s="14" t="s">
        <v>162</v>
      </c>
      <c r="J38" s="28"/>
      <c r="K38" s="21">
        <v>56.86</v>
      </c>
      <c r="L38" s="21">
        <v>16.46</v>
      </c>
      <c r="M38" s="26">
        <f t="shared" si="0"/>
        <v>39.6</v>
      </c>
      <c r="N38" s="16">
        <v>5.2</v>
      </c>
      <c r="O38" s="16">
        <v>2</v>
      </c>
      <c r="P38" s="16">
        <v>2.4</v>
      </c>
      <c r="Q38" s="21"/>
      <c r="R38" s="21"/>
      <c r="S38" s="21">
        <v>0.8</v>
      </c>
      <c r="T38" s="20"/>
      <c r="U38" s="26"/>
      <c r="V38" s="26"/>
      <c r="W38" s="16" t="s">
        <v>163</v>
      </c>
      <c r="X38" s="16" t="s">
        <v>164</v>
      </c>
    </row>
    <row r="39" ht="25" customHeight="1" spans="1:24">
      <c r="A39" s="14">
        <v>35</v>
      </c>
      <c r="B39" s="15" t="s">
        <v>262</v>
      </c>
      <c r="C39" s="15" t="s">
        <v>263</v>
      </c>
      <c r="D39" s="14" t="s">
        <v>264</v>
      </c>
      <c r="E39" s="14" t="s">
        <v>264</v>
      </c>
      <c r="F39" s="14">
        <v>18136361877</v>
      </c>
      <c r="G39" s="16" t="s">
        <v>33</v>
      </c>
      <c r="H39" s="15" t="s">
        <v>265</v>
      </c>
      <c r="I39" s="14" t="s">
        <v>162</v>
      </c>
      <c r="J39" s="29"/>
      <c r="K39" s="29" t="s">
        <v>266</v>
      </c>
      <c r="L39" s="29" t="s">
        <v>267</v>
      </c>
      <c r="M39" s="30">
        <f t="shared" si="0"/>
        <v>43.9</v>
      </c>
      <c r="N39" s="16">
        <v>5.5</v>
      </c>
      <c r="O39" s="16">
        <v>2.6</v>
      </c>
      <c r="P39" s="16">
        <v>2.3</v>
      </c>
      <c r="Q39" s="39"/>
      <c r="R39" s="39"/>
      <c r="S39" s="29" t="s">
        <v>268</v>
      </c>
      <c r="T39" s="27"/>
      <c r="U39" s="40"/>
      <c r="V39" s="40"/>
      <c r="W39" s="16" t="s">
        <v>163</v>
      </c>
      <c r="X39" s="16" t="s">
        <v>164</v>
      </c>
    </row>
    <row r="40" ht="25" customHeight="1" spans="1:24">
      <c r="A40" s="14">
        <v>36</v>
      </c>
      <c r="B40" s="15" t="s">
        <v>194</v>
      </c>
      <c r="C40" s="15" t="s">
        <v>251</v>
      </c>
      <c r="D40" s="14" t="s">
        <v>230</v>
      </c>
      <c r="E40" s="14" t="s">
        <v>231</v>
      </c>
      <c r="F40" s="14">
        <v>18251759261</v>
      </c>
      <c r="G40" s="16" t="s">
        <v>33</v>
      </c>
      <c r="H40" s="15" t="s">
        <v>269</v>
      </c>
      <c r="I40" s="14" t="s">
        <v>162</v>
      </c>
      <c r="J40" s="15"/>
      <c r="K40" s="28" t="s">
        <v>270</v>
      </c>
      <c r="L40" s="28" t="s">
        <v>271</v>
      </c>
      <c r="M40" s="26">
        <f t="shared" si="0"/>
        <v>40.8</v>
      </c>
      <c r="N40" s="16">
        <v>5.8</v>
      </c>
      <c r="O40" s="16">
        <v>2.3</v>
      </c>
      <c r="P40" s="16">
        <v>2.4</v>
      </c>
      <c r="Q40" s="15"/>
      <c r="R40" s="15"/>
      <c r="S40" s="15" t="s">
        <v>272</v>
      </c>
      <c r="T40" s="27"/>
      <c r="U40" s="40"/>
      <c r="V40" s="40"/>
      <c r="W40" s="16" t="s">
        <v>163</v>
      </c>
      <c r="X40" s="16" t="s">
        <v>164</v>
      </c>
    </row>
    <row r="41" ht="25" customHeight="1" spans="1:24">
      <c r="A41" s="14">
        <v>37</v>
      </c>
      <c r="B41" s="15" t="s">
        <v>215</v>
      </c>
      <c r="C41" s="15" t="s">
        <v>218</v>
      </c>
      <c r="D41" s="14" t="s">
        <v>246</v>
      </c>
      <c r="E41" s="14" t="s">
        <v>247</v>
      </c>
      <c r="F41" s="14">
        <v>15152002008</v>
      </c>
      <c r="G41" s="16" t="s">
        <v>33</v>
      </c>
      <c r="H41" s="15" t="s">
        <v>273</v>
      </c>
      <c r="I41" s="14" t="s">
        <v>162</v>
      </c>
      <c r="J41" s="15"/>
      <c r="K41" s="28" t="s">
        <v>274</v>
      </c>
      <c r="L41" s="28" t="s">
        <v>275</v>
      </c>
      <c r="M41" s="26">
        <f t="shared" si="0"/>
        <v>34.6</v>
      </c>
      <c r="N41" s="16">
        <v>5.8</v>
      </c>
      <c r="O41" s="16">
        <v>2.5</v>
      </c>
      <c r="P41" s="16">
        <v>2.6</v>
      </c>
      <c r="Q41" s="15"/>
      <c r="R41" s="15"/>
      <c r="S41" s="15" t="s">
        <v>276</v>
      </c>
      <c r="T41" s="27"/>
      <c r="U41" s="40"/>
      <c r="V41" s="40"/>
      <c r="W41" s="16" t="s">
        <v>163</v>
      </c>
      <c r="X41" s="16" t="s">
        <v>164</v>
      </c>
    </row>
    <row r="42" ht="25" customHeight="1" spans="1:24">
      <c r="A42" s="14">
        <v>38</v>
      </c>
      <c r="B42" s="15" t="s">
        <v>277</v>
      </c>
      <c r="C42" s="15" t="s">
        <v>278</v>
      </c>
      <c r="D42" s="14" t="s">
        <v>279</v>
      </c>
      <c r="E42" s="14" t="s">
        <v>280</v>
      </c>
      <c r="F42" s="14">
        <v>15365863398</v>
      </c>
      <c r="G42" s="16" t="s">
        <v>281</v>
      </c>
      <c r="H42" s="14">
        <v>46827</v>
      </c>
      <c r="I42" s="14" t="s">
        <v>45</v>
      </c>
      <c r="J42" s="15"/>
      <c r="K42" s="14">
        <v>56.62</v>
      </c>
      <c r="L42" s="26">
        <v>17.02</v>
      </c>
      <c r="M42" s="26">
        <f t="shared" si="0"/>
        <v>39.2</v>
      </c>
      <c r="N42" s="31"/>
      <c r="O42" s="31"/>
      <c r="P42" s="31"/>
      <c r="Q42" s="26"/>
      <c r="R42" s="16"/>
      <c r="S42" s="32">
        <v>0.4</v>
      </c>
      <c r="T42" s="26"/>
      <c r="U42" s="26"/>
      <c r="V42" s="26"/>
      <c r="W42" s="16" t="s">
        <v>163</v>
      </c>
      <c r="X42" s="16" t="s">
        <v>164</v>
      </c>
    </row>
    <row r="43" ht="25" customHeight="1" spans="1:24">
      <c r="A43" s="14">
        <v>39</v>
      </c>
      <c r="B43" s="15" t="s">
        <v>282</v>
      </c>
      <c r="C43" s="15" t="s">
        <v>283</v>
      </c>
      <c r="D43" s="14" t="s">
        <v>55</v>
      </c>
      <c r="E43" s="14" t="s">
        <v>284</v>
      </c>
      <c r="F43" s="14">
        <v>13952109345</v>
      </c>
      <c r="G43" s="16" t="s">
        <v>281</v>
      </c>
      <c r="H43" s="14">
        <v>46828</v>
      </c>
      <c r="I43" s="14" t="s">
        <v>45</v>
      </c>
      <c r="J43" s="15"/>
      <c r="K43" s="14">
        <v>57.4</v>
      </c>
      <c r="L43" s="26">
        <v>17.42</v>
      </c>
      <c r="M43" s="26">
        <f t="shared" si="0"/>
        <v>39.4</v>
      </c>
      <c r="N43" s="16"/>
      <c r="O43" s="16"/>
      <c r="P43" s="16"/>
      <c r="Q43" s="26"/>
      <c r="R43" s="16"/>
      <c r="S43" s="26">
        <v>0.58</v>
      </c>
      <c r="T43" s="26"/>
      <c r="U43" s="26"/>
      <c r="V43" s="26"/>
      <c r="W43" s="16" t="s">
        <v>163</v>
      </c>
      <c r="X43" s="16" t="s">
        <v>164</v>
      </c>
    </row>
    <row r="44" ht="25" customHeight="1" spans="1:24">
      <c r="A44" s="14">
        <v>40</v>
      </c>
      <c r="B44" s="15" t="s">
        <v>285</v>
      </c>
      <c r="C44" s="15" t="s">
        <v>286</v>
      </c>
      <c r="D44" s="16" t="s">
        <v>287</v>
      </c>
      <c r="E44" s="16" t="s">
        <v>288</v>
      </c>
      <c r="F44" s="17" t="s">
        <v>289</v>
      </c>
      <c r="G44" s="21" t="s">
        <v>281</v>
      </c>
      <c r="H44" s="14">
        <v>46829</v>
      </c>
      <c r="I44" s="14" t="s">
        <v>45</v>
      </c>
      <c r="J44" s="15"/>
      <c r="K44" s="14">
        <v>57.54</v>
      </c>
      <c r="L44" s="26">
        <v>17.16</v>
      </c>
      <c r="M44" s="26">
        <f t="shared" si="0"/>
        <v>39.8</v>
      </c>
      <c r="N44" s="16"/>
      <c r="O44" s="16"/>
      <c r="P44" s="16"/>
      <c r="Q44" s="26"/>
      <c r="R44" s="16"/>
      <c r="S44" s="26">
        <v>0.58</v>
      </c>
      <c r="T44" s="26"/>
      <c r="U44" s="26"/>
      <c r="V44" s="26"/>
      <c r="W44" s="16" t="s">
        <v>163</v>
      </c>
      <c r="X44" s="16" t="s">
        <v>164</v>
      </c>
    </row>
    <row r="45" ht="25" customHeight="1" spans="1:24">
      <c r="A45" s="14">
        <v>41</v>
      </c>
      <c r="B45" s="15" t="s">
        <v>290</v>
      </c>
      <c r="C45" s="15" t="s">
        <v>291</v>
      </c>
      <c r="D45" s="16" t="s">
        <v>292</v>
      </c>
      <c r="E45" s="16" t="s">
        <v>292</v>
      </c>
      <c r="F45" s="17" t="s">
        <v>293</v>
      </c>
      <c r="G45" s="21" t="s">
        <v>294</v>
      </c>
      <c r="H45" s="14">
        <v>46830</v>
      </c>
      <c r="I45" s="14" t="s">
        <v>45</v>
      </c>
      <c r="J45" s="15"/>
      <c r="K45" s="14">
        <v>56.6</v>
      </c>
      <c r="L45" s="26">
        <v>15.28</v>
      </c>
      <c r="M45" s="26">
        <f t="shared" si="0"/>
        <v>40.9</v>
      </c>
      <c r="N45" s="24"/>
      <c r="O45" s="24"/>
      <c r="P45" s="16"/>
      <c r="Q45" s="26"/>
      <c r="R45" s="16"/>
      <c r="S45" s="26">
        <v>0.42</v>
      </c>
      <c r="T45" s="26"/>
      <c r="U45" s="26"/>
      <c r="V45" s="26"/>
      <c r="W45" s="16" t="s">
        <v>163</v>
      </c>
      <c r="X45" s="16" t="s">
        <v>164</v>
      </c>
    </row>
    <row r="46" ht="25" customHeight="1" spans="1:24">
      <c r="A46" s="14">
        <v>42</v>
      </c>
      <c r="B46" s="15" t="s">
        <v>295</v>
      </c>
      <c r="C46" s="15" t="s">
        <v>296</v>
      </c>
      <c r="D46" s="16" t="s">
        <v>297</v>
      </c>
      <c r="E46" s="16" t="s">
        <v>298</v>
      </c>
      <c r="F46" s="16">
        <v>18068483819</v>
      </c>
      <c r="G46" s="16" t="s">
        <v>52</v>
      </c>
      <c r="H46" s="14">
        <v>46831</v>
      </c>
      <c r="I46" s="14" t="s">
        <v>45</v>
      </c>
      <c r="J46" s="15"/>
      <c r="K46" s="14">
        <v>88.7</v>
      </c>
      <c r="L46" s="26">
        <v>22.42</v>
      </c>
      <c r="M46" s="26">
        <f t="shared" si="0"/>
        <v>65.6</v>
      </c>
      <c r="N46" s="24"/>
      <c r="O46" s="24"/>
      <c r="P46" s="16"/>
      <c r="Q46" s="26"/>
      <c r="R46" s="16"/>
      <c r="S46" s="26">
        <v>0.68</v>
      </c>
      <c r="T46" s="26"/>
      <c r="U46" s="26"/>
      <c r="V46" s="26"/>
      <c r="W46" s="16" t="s">
        <v>163</v>
      </c>
      <c r="X46" s="16" t="s">
        <v>164</v>
      </c>
    </row>
    <row r="47" ht="25" customHeight="1" spans="1:24">
      <c r="A47" s="14">
        <v>43</v>
      </c>
      <c r="B47" s="15" t="s">
        <v>299</v>
      </c>
      <c r="C47" s="15" t="s">
        <v>300</v>
      </c>
      <c r="D47" s="16" t="s">
        <v>301</v>
      </c>
      <c r="E47" s="16" t="s">
        <v>301</v>
      </c>
      <c r="F47" s="17" t="s">
        <v>302</v>
      </c>
      <c r="G47" s="22" t="s">
        <v>52</v>
      </c>
      <c r="H47" s="14">
        <v>46832</v>
      </c>
      <c r="I47" s="14" t="s">
        <v>45</v>
      </c>
      <c r="J47" s="15"/>
      <c r="K47" s="14">
        <v>82.72</v>
      </c>
      <c r="L47" s="26">
        <v>22.8</v>
      </c>
      <c r="M47" s="26">
        <f t="shared" si="0"/>
        <v>59.3</v>
      </c>
      <c r="N47" s="24"/>
      <c r="O47" s="24"/>
      <c r="P47" s="16"/>
      <c r="Q47" s="26"/>
      <c r="R47" s="16"/>
      <c r="S47" s="26">
        <v>0.62</v>
      </c>
      <c r="T47" s="26"/>
      <c r="U47" s="26"/>
      <c r="V47" s="26"/>
      <c r="W47" s="16" t="s">
        <v>163</v>
      </c>
      <c r="X47" s="16" t="s">
        <v>164</v>
      </c>
    </row>
    <row r="48" ht="25" customHeight="1" spans="1:24">
      <c r="A48" s="14">
        <v>44</v>
      </c>
      <c r="B48" s="15" t="s">
        <v>303</v>
      </c>
      <c r="C48" s="15" t="s">
        <v>304</v>
      </c>
      <c r="D48" s="14" t="s">
        <v>305</v>
      </c>
      <c r="E48" s="14" t="s">
        <v>305</v>
      </c>
      <c r="F48" s="14">
        <v>15252225688</v>
      </c>
      <c r="G48" s="22" t="s">
        <v>306</v>
      </c>
      <c r="H48" s="14">
        <v>46835</v>
      </c>
      <c r="I48" s="14" t="s">
        <v>45</v>
      </c>
      <c r="J48" s="15"/>
      <c r="K48" s="14">
        <v>72.4</v>
      </c>
      <c r="L48" s="26">
        <v>18.72</v>
      </c>
      <c r="M48" s="26">
        <f t="shared" si="0"/>
        <v>53.2</v>
      </c>
      <c r="N48" s="16"/>
      <c r="O48" s="16"/>
      <c r="P48" s="16"/>
      <c r="Q48" s="26"/>
      <c r="R48" s="16"/>
      <c r="S48" s="26">
        <v>0.48</v>
      </c>
      <c r="T48" s="26"/>
      <c r="U48" s="26"/>
      <c r="V48" s="26"/>
      <c r="W48" s="16" t="s">
        <v>163</v>
      </c>
      <c r="X48" s="16" t="s">
        <v>164</v>
      </c>
    </row>
    <row r="49" ht="25" customHeight="1" spans="1:24">
      <c r="A49" s="14">
        <v>45</v>
      </c>
      <c r="B49" s="15" t="s">
        <v>307</v>
      </c>
      <c r="C49" s="15" t="s">
        <v>308</v>
      </c>
      <c r="D49" s="14" t="s">
        <v>279</v>
      </c>
      <c r="E49" s="14" t="s">
        <v>280</v>
      </c>
      <c r="F49" s="14">
        <v>15365863398</v>
      </c>
      <c r="G49" s="16" t="s">
        <v>294</v>
      </c>
      <c r="H49" s="14">
        <v>46842</v>
      </c>
      <c r="I49" s="14" t="s">
        <v>45</v>
      </c>
      <c r="J49" s="15"/>
      <c r="K49" s="14">
        <v>60</v>
      </c>
      <c r="L49" s="26">
        <v>20.4</v>
      </c>
      <c r="M49" s="26">
        <f t="shared" si="0"/>
        <v>39</v>
      </c>
      <c r="N49" s="16"/>
      <c r="O49" s="16"/>
      <c r="P49" s="16"/>
      <c r="Q49" s="26"/>
      <c r="R49" s="16"/>
      <c r="S49" s="26">
        <v>0.6</v>
      </c>
      <c r="T49" s="26"/>
      <c r="U49" s="26"/>
      <c r="V49" s="26"/>
      <c r="W49" s="16" t="s">
        <v>163</v>
      </c>
      <c r="X49" s="16" t="s">
        <v>164</v>
      </c>
    </row>
    <row r="50" ht="25" customHeight="1" spans="1:24">
      <c r="A50" s="14">
        <v>46</v>
      </c>
      <c r="B50" s="15" t="s">
        <v>309</v>
      </c>
      <c r="C50" s="15" t="s">
        <v>310</v>
      </c>
      <c r="D50" s="14" t="s">
        <v>311</v>
      </c>
      <c r="E50" s="14" t="s">
        <v>312</v>
      </c>
      <c r="F50" s="14">
        <v>15866916396</v>
      </c>
      <c r="G50" s="16" t="s">
        <v>52</v>
      </c>
      <c r="H50" s="14">
        <v>46845</v>
      </c>
      <c r="I50" s="14" t="s">
        <v>45</v>
      </c>
      <c r="J50" s="15"/>
      <c r="K50" s="21">
        <v>79.36</v>
      </c>
      <c r="L50" s="32">
        <v>22.84</v>
      </c>
      <c r="M50" s="26">
        <f t="shared" si="0"/>
        <v>56</v>
      </c>
      <c r="N50" s="16"/>
      <c r="O50" s="16"/>
      <c r="P50" s="16"/>
      <c r="Q50" s="32"/>
      <c r="R50" s="22"/>
      <c r="S50" s="32">
        <v>0.52</v>
      </c>
      <c r="T50" s="26"/>
      <c r="U50" s="26"/>
      <c r="V50" s="26"/>
      <c r="W50" s="16" t="s">
        <v>163</v>
      </c>
      <c r="X50" s="16" t="s">
        <v>164</v>
      </c>
    </row>
    <row r="51" ht="25" customHeight="1" spans="1:24">
      <c r="A51" s="14">
        <v>47</v>
      </c>
      <c r="B51" s="15" t="s">
        <v>313</v>
      </c>
      <c r="C51" s="15" t="s">
        <v>314</v>
      </c>
      <c r="D51" s="22" t="s">
        <v>315</v>
      </c>
      <c r="E51" s="22" t="s">
        <v>315</v>
      </c>
      <c r="F51" s="22">
        <v>17798824507</v>
      </c>
      <c r="G51" s="16" t="s">
        <v>52</v>
      </c>
      <c r="H51" s="14">
        <v>46846</v>
      </c>
      <c r="I51" s="14" t="s">
        <v>45</v>
      </c>
      <c r="J51" s="15"/>
      <c r="K51" s="14">
        <v>79.94</v>
      </c>
      <c r="L51" s="26">
        <v>22.88</v>
      </c>
      <c r="M51" s="26">
        <f t="shared" si="0"/>
        <v>56.5</v>
      </c>
      <c r="N51" s="16"/>
      <c r="O51" s="16"/>
      <c r="P51" s="16"/>
      <c r="Q51" s="26"/>
      <c r="R51" s="16"/>
      <c r="S51" s="26">
        <v>0.56</v>
      </c>
      <c r="T51" s="26"/>
      <c r="U51" s="26"/>
      <c r="V51" s="26"/>
      <c r="W51" s="16" t="s">
        <v>163</v>
      </c>
      <c r="X51" s="16" t="s">
        <v>164</v>
      </c>
    </row>
    <row r="52" ht="25" customHeight="1" spans="1:24">
      <c r="A52" s="14">
        <v>48</v>
      </c>
      <c r="B52" s="15" t="s">
        <v>316</v>
      </c>
      <c r="C52" s="15" t="s">
        <v>317</v>
      </c>
      <c r="D52" s="14" t="s">
        <v>294</v>
      </c>
      <c r="E52" s="14" t="s">
        <v>318</v>
      </c>
      <c r="F52" s="14">
        <v>18251755119</v>
      </c>
      <c r="G52" s="16" t="s">
        <v>294</v>
      </c>
      <c r="H52" s="14">
        <v>46847</v>
      </c>
      <c r="I52" s="14" t="s">
        <v>45</v>
      </c>
      <c r="J52" s="15"/>
      <c r="K52" s="23">
        <v>63.2</v>
      </c>
      <c r="L52" s="30">
        <v>18.26</v>
      </c>
      <c r="M52" s="26">
        <f t="shared" si="0"/>
        <v>44.4</v>
      </c>
      <c r="N52" s="16"/>
      <c r="O52" s="16"/>
      <c r="P52" s="16"/>
      <c r="Q52" s="30"/>
      <c r="R52" s="24"/>
      <c r="S52" s="30">
        <v>0.54</v>
      </c>
      <c r="T52" s="41"/>
      <c r="U52" s="26"/>
      <c r="V52" s="26"/>
      <c r="W52" s="16" t="s">
        <v>163</v>
      </c>
      <c r="X52" s="16" t="s">
        <v>164</v>
      </c>
    </row>
    <row r="53" ht="25" customHeight="1" spans="1:24">
      <c r="A53" s="14">
        <v>49</v>
      </c>
      <c r="B53" s="15" t="s">
        <v>319</v>
      </c>
      <c r="C53" s="15" t="s">
        <v>320</v>
      </c>
      <c r="D53" s="22" t="s">
        <v>321</v>
      </c>
      <c r="E53" s="22" t="s">
        <v>322</v>
      </c>
      <c r="F53" s="22">
        <v>13815385675</v>
      </c>
      <c r="G53" s="16" t="s">
        <v>193</v>
      </c>
      <c r="H53" s="14">
        <v>46849</v>
      </c>
      <c r="I53" s="14" t="s">
        <v>45</v>
      </c>
      <c r="J53" s="15"/>
      <c r="K53" s="14">
        <v>58.46</v>
      </c>
      <c r="L53" s="26">
        <v>17.62</v>
      </c>
      <c r="M53" s="26">
        <f t="shared" si="0"/>
        <v>40.4</v>
      </c>
      <c r="N53" s="16"/>
      <c r="O53" s="16"/>
      <c r="P53" s="16"/>
      <c r="Q53" s="26"/>
      <c r="R53" s="16"/>
      <c r="S53" s="26">
        <v>0.44</v>
      </c>
      <c r="T53" s="26"/>
      <c r="U53" s="26"/>
      <c r="V53" s="26"/>
      <c r="W53" s="16" t="s">
        <v>163</v>
      </c>
      <c r="X53" s="16" t="s">
        <v>164</v>
      </c>
    </row>
    <row r="54" ht="25" customHeight="1" spans="1:24">
      <c r="A54" s="14">
        <v>50</v>
      </c>
      <c r="B54" s="15" t="s">
        <v>323</v>
      </c>
      <c r="C54" s="15" t="s">
        <v>324</v>
      </c>
      <c r="D54" s="16" t="s">
        <v>321</v>
      </c>
      <c r="E54" s="16" t="s">
        <v>325</v>
      </c>
      <c r="F54" s="16">
        <v>18260764777</v>
      </c>
      <c r="G54" s="16" t="s">
        <v>193</v>
      </c>
      <c r="H54" s="14">
        <v>46850</v>
      </c>
      <c r="I54" s="14" t="s">
        <v>45</v>
      </c>
      <c r="J54" s="15"/>
      <c r="K54" s="14">
        <v>59.56</v>
      </c>
      <c r="L54" s="26">
        <v>16.8</v>
      </c>
      <c r="M54" s="26">
        <f t="shared" si="0"/>
        <v>42.3</v>
      </c>
      <c r="N54" s="16"/>
      <c r="O54" s="16"/>
      <c r="P54" s="16"/>
      <c r="Q54" s="26"/>
      <c r="R54" s="16"/>
      <c r="S54" s="26">
        <v>0.46</v>
      </c>
      <c r="T54" s="26"/>
      <c r="U54" s="26"/>
      <c r="V54" s="26"/>
      <c r="W54" s="16" t="s">
        <v>163</v>
      </c>
      <c r="X54" s="16" t="s">
        <v>164</v>
      </c>
    </row>
    <row r="55" ht="25" customHeight="1" spans="1:24">
      <c r="A55" s="14">
        <v>51</v>
      </c>
      <c r="B55" s="15" t="s">
        <v>326</v>
      </c>
      <c r="C55" s="15" t="s">
        <v>327</v>
      </c>
      <c r="D55" s="16" t="s">
        <v>279</v>
      </c>
      <c r="E55" s="16" t="s">
        <v>328</v>
      </c>
      <c r="F55" s="16">
        <v>13815385227</v>
      </c>
      <c r="G55" s="16" t="s">
        <v>294</v>
      </c>
      <c r="H55" s="16">
        <v>46851</v>
      </c>
      <c r="I55" s="14" t="s">
        <v>45</v>
      </c>
      <c r="J55" s="17"/>
      <c r="K55" s="14">
        <v>55.52</v>
      </c>
      <c r="L55" s="14">
        <v>15.68</v>
      </c>
      <c r="M55" s="26">
        <f t="shared" si="0"/>
        <v>39</v>
      </c>
      <c r="N55" s="22"/>
      <c r="O55" s="22"/>
      <c r="P55" s="22"/>
      <c r="Q55" s="16"/>
      <c r="R55" s="16"/>
      <c r="S55" s="16">
        <v>0.84</v>
      </c>
      <c r="T55" s="26"/>
      <c r="U55" s="26"/>
      <c r="V55" s="26"/>
      <c r="W55" s="16" t="s">
        <v>163</v>
      </c>
      <c r="X55" s="16" t="s">
        <v>164</v>
      </c>
    </row>
    <row r="56" ht="25" customHeight="1" spans="1:24">
      <c r="A56" s="14">
        <v>52</v>
      </c>
      <c r="B56" s="15" t="s">
        <v>329</v>
      </c>
      <c r="C56" s="15" t="s">
        <v>330</v>
      </c>
      <c r="D56" s="16" t="s">
        <v>301</v>
      </c>
      <c r="E56" s="16" t="s">
        <v>301</v>
      </c>
      <c r="F56" s="17" t="s">
        <v>302</v>
      </c>
      <c r="G56" s="22" t="s">
        <v>297</v>
      </c>
      <c r="H56" s="14">
        <v>46852</v>
      </c>
      <c r="I56" s="14" t="s">
        <v>45</v>
      </c>
      <c r="J56" s="14"/>
      <c r="K56" s="14">
        <v>89</v>
      </c>
      <c r="L56" s="26">
        <v>22.68</v>
      </c>
      <c r="M56" s="26">
        <f t="shared" si="0"/>
        <v>65.7</v>
      </c>
      <c r="N56" s="16"/>
      <c r="O56" s="16"/>
      <c r="P56" s="16"/>
      <c r="Q56" s="26"/>
      <c r="R56" s="16"/>
      <c r="S56" s="26">
        <v>0.62</v>
      </c>
      <c r="T56" s="26"/>
      <c r="U56" s="26"/>
      <c r="V56" s="26"/>
      <c r="W56" s="16" t="s">
        <v>163</v>
      </c>
      <c r="X56" s="16" t="s">
        <v>164</v>
      </c>
    </row>
    <row r="57" ht="25" customHeight="1" spans="1:24">
      <c r="A57" s="14">
        <v>53</v>
      </c>
      <c r="B57" s="15" t="s">
        <v>331</v>
      </c>
      <c r="C57" s="15" t="s">
        <v>308</v>
      </c>
      <c r="D57" s="14" t="s">
        <v>279</v>
      </c>
      <c r="E57" s="14" t="s">
        <v>280</v>
      </c>
      <c r="F57" s="14">
        <v>15365863398</v>
      </c>
      <c r="G57" s="16" t="s">
        <v>294</v>
      </c>
      <c r="H57" s="14">
        <v>46859</v>
      </c>
      <c r="I57" s="14" t="s">
        <v>45</v>
      </c>
      <c r="J57" s="15"/>
      <c r="K57" s="14">
        <v>61.02</v>
      </c>
      <c r="L57" s="14">
        <v>18.82</v>
      </c>
      <c r="M57" s="26">
        <f t="shared" si="0"/>
        <v>41.8</v>
      </c>
      <c r="N57" s="31"/>
      <c r="O57" s="31"/>
      <c r="P57" s="31"/>
      <c r="Q57" s="14"/>
      <c r="R57" s="16"/>
      <c r="S57" s="14">
        <v>0.4</v>
      </c>
      <c r="T57" s="14"/>
      <c r="U57" s="14"/>
      <c r="V57" s="26"/>
      <c r="W57" s="16" t="s">
        <v>163</v>
      </c>
      <c r="X57" s="16" t="s">
        <v>164</v>
      </c>
    </row>
    <row r="58" ht="25" customHeight="1" spans="1:24">
      <c r="A58" s="14">
        <v>54</v>
      </c>
      <c r="B58" s="15" t="s">
        <v>332</v>
      </c>
      <c r="C58" s="15" t="s">
        <v>333</v>
      </c>
      <c r="D58" s="14" t="s">
        <v>55</v>
      </c>
      <c r="E58" s="14" t="s">
        <v>284</v>
      </c>
      <c r="F58" s="14">
        <v>13952109345</v>
      </c>
      <c r="G58" s="16" t="s">
        <v>294</v>
      </c>
      <c r="H58" s="14">
        <v>46860</v>
      </c>
      <c r="I58" s="14" t="s">
        <v>45</v>
      </c>
      <c r="J58" s="15"/>
      <c r="K58" s="14">
        <v>58.08</v>
      </c>
      <c r="L58" s="14">
        <v>19.9</v>
      </c>
      <c r="M58" s="26">
        <f t="shared" si="0"/>
        <v>37.8</v>
      </c>
      <c r="N58" s="16"/>
      <c r="O58" s="16"/>
      <c r="P58" s="16"/>
      <c r="Q58" s="14"/>
      <c r="R58" s="16"/>
      <c r="S58" s="14">
        <v>0.38</v>
      </c>
      <c r="T58" s="14"/>
      <c r="U58" s="14"/>
      <c r="V58" s="26"/>
      <c r="W58" s="16" t="s">
        <v>163</v>
      </c>
      <c r="X58" s="16" t="s">
        <v>164</v>
      </c>
    </row>
    <row r="59" ht="25" customHeight="1" spans="1:24">
      <c r="A59" s="14">
        <v>55</v>
      </c>
      <c r="B59" s="15">
        <v>5.45</v>
      </c>
      <c r="C59" s="15" t="s">
        <v>334</v>
      </c>
      <c r="D59" s="16" t="s">
        <v>287</v>
      </c>
      <c r="E59" s="16" t="s">
        <v>288</v>
      </c>
      <c r="F59" s="17" t="s">
        <v>289</v>
      </c>
      <c r="G59" s="16" t="s">
        <v>33</v>
      </c>
      <c r="H59" s="23">
        <v>46869</v>
      </c>
      <c r="I59" s="14" t="s">
        <v>45</v>
      </c>
      <c r="J59" s="29"/>
      <c r="K59" s="23">
        <v>64.42</v>
      </c>
      <c r="L59" s="23">
        <v>19.92</v>
      </c>
      <c r="M59" s="26">
        <f t="shared" si="0"/>
        <v>44</v>
      </c>
      <c r="N59" s="16"/>
      <c r="O59" s="16"/>
      <c r="P59" s="16"/>
      <c r="Q59" s="14"/>
      <c r="R59" s="16"/>
      <c r="S59" s="14">
        <v>0.5</v>
      </c>
      <c r="T59" s="14"/>
      <c r="U59" s="14"/>
      <c r="V59" s="26"/>
      <c r="W59" s="16" t="s">
        <v>163</v>
      </c>
      <c r="X59" s="16" t="s">
        <v>164</v>
      </c>
    </row>
    <row r="60" ht="25" customHeight="1" spans="1:24">
      <c r="A60" s="14">
        <v>56</v>
      </c>
      <c r="B60" s="15">
        <v>5.47</v>
      </c>
      <c r="C60" s="15" t="s">
        <v>335</v>
      </c>
      <c r="D60" s="16" t="s">
        <v>292</v>
      </c>
      <c r="E60" s="16" t="s">
        <v>292</v>
      </c>
      <c r="F60" s="17" t="s">
        <v>293</v>
      </c>
      <c r="G60" s="16" t="s">
        <v>33</v>
      </c>
      <c r="H60" s="24">
        <v>46870</v>
      </c>
      <c r="I60" s="14" t="s">
        <v>45</v>
      </c>
      <c r="J60" s="33"/>
      <c r="K60" s="23">
        <v>63.66</v>
      </c>
      <c r="L60" s="23">
        <v>19.26</v>
      </c>
      <c r="M60" s="26">
        <f t="shared" si="0"/>
        <v>44</v>
      </c>
      <c r="N60" s="24"/>
      <c r="O60" s="24"/>
      <c r="P60" s="16"/>
      <c r="Q60" s="16"/>
      <c r="R60" s="16"/>
      <c r="S60" s="16">
        <v>0.4</v>
      </c>
      <c r="T60" s="14"/>
      <c r="U60" s="14"/>
      <c r="V60" s="26"/>
      <c r="W60" s="16" t="s">
        <v>163</v>
      </c>
      <c r="X60" s="16" t="s">
        <v>164</v>
      </c>
    </row>
    <row r="61" ht="25" customHeight="1" spans="1:24">
      <c r="A61" s="14">
        <v>57</v>
      </c>
      <c r="B61" s="15">
        <v>6.08</v>
      </c>
      <c r="C61" s="15" t="s">
        <v>317</v>
      </c>
      <c r="D61" s="16" t="s">
        <v>297</v>
      </c>
      <c r="E61" s="16" t="s">
        <v>298</v>
      </c>
      <c r="F61" s="16">
        <v>18068483819</v>
      </c>
      <c r="G61" s="16" t="s">
        <v>294</v>
      </c>
      <c r="H61" s="24">
        <v>46871</v>
      </c>
      <c r="I61" s="14" t="s">
        <v>45</v>
      </c>
      <c r="J61" s="33"/>
      <c r="K61" s="23">
        <v>58.96</v>
      </c>
      <c r="L61" s="23">
        <v>18.28</v>
      </c>
      <c r="M61" s="26">
        <f t="shared" si="0"/>
        <v>40.3</v>
      </c>
      <c r="N61" s="24"/>
      <c r="O61" s="24"/>
      <c r="P61" s="16"/>
      <c r="Q61" s="14"/>
      <c r="R61" s="14"/>
      <c r="S61" s="14">
        <v>0.38</v>
      </c>
      <c r="T61" s="14"/>
      <c r="U61" s="14"/>
      <c r="V61" s="26"/>
      <c r="W61" s="16" t="s">
        <v>163</v>
      </c>
      <c r="X61" s="16" t="s">
        <v>164</v>
      </c>
    </row>
    <row r="62" ht="25" customHeight="1" spans="1:24">
      <c r="A62" s="14">
        <v>58</v>
      </c>
      <c r="B62" s="15">
        <v>6.42</v>
      </c>
      <c r="C62" s="15" t="s">
        <v>296</v>
      </c>
      <c r="D62" s="16" t="s">
        <v>301</v>
      </c>
      <c r="E62" s="16" t="s">
        <v>301</v>
      </c>
      <c r="F62" s="17" t="s">
        <v>302</v>
      </c>
      <c r="G62" s="16" t="s">
        <v>52</v>
      </c>
      <c r="H62" s="14">
        <v>46872</v>
      </c>
      <c r="I62" s="14" t="s">
        <v>45</v>
      </c>
      <c r="J62" s="17"/>
      <c r="K62" s="14">
        <v>91.2</v>
      </c>
      <c r="L62" s="14">
        <v>22.84</v>
      </c>
      <c r="M62" s="26">
        <f t="shared" si="0"/>
        <v>67.8</v>
      </c>
      <c r="N62" s="24"/>
      <c r="O62" s="24"/>
      <c r="P62" s="16"/>
      <c r="Q62" s="14"/>
      <c r="R62" s="14"/>
      <c r="S62" s="14">
        <v>0.56</v>
      </c>
      <c r="T62" s="14"/>
      <c r="U62" s="14"/>
      <c r="V62" s="26"/>
      <c r="W62" s="16" t="s">
        <v>163</v>
      </c>
      <c r="X62" s="16" t="s">
        <v>164</v>
      </c>
    </row>
    <row r="63" ht="25" customHeight="1" spans="1:24">
      <c r="A63" s="14">
        <v>59</v>
      </c>
      <c r="B63" s="15">
        <v>6.44</v>
      </c>
      <c r="C63" s="15" t="s">
        <v>300</v>
      </c>
      <c r="D63" s="14" t="s">
        <v>305</v>
      </c>
      <c r="E63" s="14" t="s">
        <v>305</v>
      </c>
      <c r="F63" s="14">
        <v>15252225688</v>
      </c>
      <c r="G63" s="16" t="s">
        <v>336</v>
      </c>
      <c r="H63" s="14">
        <v>46873</v>
      </c>
      <c r="I63" s="14" t="s">
        <v>45</v>
      </c>
      <c r="J63" s="17"/>
      <c r="K63" s="14">
        <v>88.2</v>
      </c>
      <c r="L63" s="14">
        <v>22.52</v>
      </c>
      <c r="M63" s="26">
        <f t="shared" si="0"/>
        <v>65.2</v>
      </c>
      <c r="N63" s="16"/>
      <c r="O63" s="16"/>
      <c r="P63" s="16"/>
      <c r="Q63" s="14"/>
      <c r="R63" s="14"/>
      <c r="S63" s="14">
        <v>0.48</v>
      </c>
      <c r="T63" s="14"/>
      <c r="U63" s="14"/>
      <c r="V63" s="26"/>
      <c r="W63" s="16" t="s">
        <v>163</v>
      </c>
      <c r="X63" s="16" t="s">
        <v>164</v>
      </c>
    </row>
    <row r="64" ht="25" customHeight="1" spans="1:24">
      <c r="A64" s="14">
        <v>60</v>
      </c>
      <c r="B64" s="15">
        <v>7.05</v>
      </c>
      <c r="C64" s="15" t="s">
        <v>337</v>
      </c>
      <c r="D64" s="14" t="s">
        <v>279</v>
      </c>
      <c r="E64" s="14" t="s">
        <v>280</v>
      </c>
      <c r="F64" s="14">
        <v>15365863398</v>
      </c>
      <c r="G64" s="16" t="s">
        <v>338</v>
      </c>
      <c r="H64" s="14">
        <v>46878</v>
      </c>
      <c r="I64" s="14" t="s">
        <v>45</v>
      </c>
      <c r="J64" s="17"/>
      <c r="K64" s="14">
        <v>74.1</v>
      </c>
      <c r="L64" s="14">
        <v>21.28</v>
      </c>
      <c r="M64" s="26">
        <f t="shared" si="0"/>
        <v>52.3</v>
      </c>
      <c r="N64" s="16"/>
      <c r="O64" s="16"/>
      <c r="P64" s="16"/>
      <c r="Q64" s="14"/>
      <c r="R64" s="14"/>
      <c r="S64" s="14">
        <v>0.52</v>
      </c>
      <c r="T64" s="14"/>
      <c r="U64" s="14"/>
      <c r="V64" s="26"/>
      <c r="W64" s="16" t="s">
        <v>163</v>
      </c>
      <c r="X64" s="16" t="s">
        <v>164</v>
      </c>
    </row>
    <row r="65" ht="25" customHeight="1" spans="1:24">
      <c r="A65" s="14">
        <v>61</v>
      </c>
      <c r="B65" s="15">
        <v>7.07</v>
      </c>
      <c r="C65" s="15" t="s">
        <v>320</v>
      </c>
      <c r="D65" s="14" t="s">
        <v>311</v>
      </c>
      <c r="E65" s="14" t="s">
        <v>312</v>
      </c>
      <c r="F65" s="14">
        <v>15866916396</v>
      </c>
      <c r="G65" s="16" t="s">
        <v>193</v>
      </c>
      <c r="H65" s="14">
        <v>46879</v>
      </c>
      <c r="I65" s="14" t="s">
        <v>45</v>
      </c>
      <c r="J65" s="17"/>
      <c r="K65" s="14">
        <v>59.44</v>
      </c>
      <c r="L65" s="14">
        <v>17.78</v>
      </c>
      <c r="M65" s="26">
        <f t="shared" si="0"/>
        <v>41.2</v>
      </c>
      <c r="N65" s="16"/>
      <c r="O65" s="16"/>
      <c r="P65" s="16"/>
      <c r="Q65" s="14"/>
      <c r="R65" s="14"/>
      <c r="S65" s="14">
        <v>0.46</v>
      </c>
      <c r="T65" s="14"/>
      <c r="U65" s="14"/>
      <c r="V65" s="26"/>
      <c r="W65" s="16" t="s">
        <v>163</v>
      </c>
      <c r="X65" s="16" t="s">
        <v>164</v>
      </c>
    </row>
    <row r="66" ht="25" customHeight="1" spans="1:24">
      <c r="A66" s="14">
        <v>62</v>
      </c>
      <c r="B66" s="15" t="s">
        <v>339</v>
      </c>
      <c r="C66" s="15" t="s">
        <v>324</v>
      </c>
      <c r="D66" s="22" t="s">
        <v>315</v>
      </c>
      <c r="E66" s="22" t="s">
        <v>315</v>
      </c>
      <c r="F66" s="22">
        <v>17798824507</v>
      </c>
      <c r="G66" s="16" t="s">
        <v>193</v>
      </c>
      <c r="H66" s="14">
        <v>46881</v>
      </c>
      <c r="I66" s="14" t="s">
        <v>45</v>
      </c>
      <c r="J66" s="17"/>
      <c r="K66" s="14">
        <v>59.88</v>
      </c>
      <c r="L66" s="14">
        <v>17.02</v>
      </c>
      <c r="M66" s="26">
        <f t="shared" si="0"/>
        <v>42.4</v>
      </c>
      <c r="N66" s="16"/>
      <c r="O66" s="16"/>
      <c r="P66" s="16"/>
      <c r="Q66" s="14"/>
      <c r="R66" s="14"/>
      <c r="S66" s="14">
        <v>0.46</v>
      </c>
      <c r="T66" s="14"/>
      <c r="U66" s="14"/>
      <c r="V66" s="26"/>
      <c r="W66" s="16" t="s">
        <v>163</v>
      </c>
      <c r="X66" s="16" t="s">
        <v>164</v>
      </c>
    </row>
    <row r="67" ht="25" customHeight="1" spans="1:24">
      <c r="A67" s="14">
        <v>63</v>
      </c>
      <c r="B67" s="15" t="s">
        <v>340</v>
      </c>
      <c r="C67" s="15" t="s">
        <v>341</v>
      </c>
      <c r="D67" s="14" t="s">
        <v>294</v>
      </c>
      <c r="E67" s="14" t="s">
        <v>318</v>
      </c>
      <c r="F67" s="14">
        <v>18251755119</v>
      </c>
      <c r="G67" s="16" t="s">
        <v>338</v>
      </c>
      <c r="H67" s="14">
        <v>46882</v>
      </c>
      <c r="I67" s="14" t="s">
        <v>45</v>
      </c>
      <c r="J67" s="17"/>
      <c r="K67" s="14">
        <v>72.3</v>
      </c>
      <c r="L67" s="14">
        <v>20.8</v>
      </c>
      <c r="M67" s="26">
        <f t="shared" si="0"/>
        <v>51</v>
      </c>
      <c r="N67" s="22"/>
      <c r="O67" s="22"/>
      <c r="P67" s="22"/>
      <c r="Q67" s="14"/>
      <c r="R67" s="14"/>
      <c r="S67" s="14">
        <v>0.5</v>
      </c>
      <c r="T67" s="14"/>
      <c r="U67" s="14"/>
      <c r="V67" s="26"/>
      <c r="W67" s="16" t="s">
        <v>163</v>
      </c>
      <c r="X67" s="16" t="s">
        <v>164</v>
      </c>
    </row>
    <row r="68" ht="25" customHeight="1" spans="1:24">
      <c r="A68" s="14">
        <v>64</v>
      </c>
      <c r="B68" s="15" t="s">
        <v>342</v>
      </c>
      <c r="C68" s="15" t="s">
        <v>343</v>
      </c>
      <c r="D68" s="22" t="s">
        <v>321</v>
      </c>
      <c r="E68" s="22" t="s">
        <v>322</v>
      </c>
      <c r="F68" s="22">
        <v>13815385675</v>
      </c>
      <c r="G68" s="16" t="s">
        <v>338</v>
      </c>
      <c r="H68" s="14">
        <v>46884</v>
      </c>
      <c r="I68" s="14" t="s">
        <v>45</v>
      </c>
      <c r="J68" s="15"/>
      <c r="K68" s="14">
        <v>62</v>
      </c>
      <c r="L68" s="14">
        <v>15.96</v>
      </c>
      <c r="M68" s="26">
        <f t="shared" si="0"/>
        <v>45.5</v>
      </c>
      <c r="N68" s="16"/>
      <c r="O68" s="16"/>
      <c r="P68" s="16"/>
      <c r="Q68" s="14"/>
      <c r="R68" s="14"/>
      <c r="S68" s="14">
        <v>0.54</v>
      </c>
      <c r="T68" s="14"/>
      <c r="U68" s="14"/>
      <c r="V68" s="26"/>
      <c r="W68" s="16" t="s">
        <v>163</v>
      </c>
      <c r="X68" s="16" t="s">
        <v>164</v>
      </c>
    </row>
    <row r="69" ht="25" customHeight="1" spans="1:24">
      <c r="A69" s="14">
        <v>65</v>
      </c>
      <c r="B69" s="15" t="s">
        <v>344</v>
      </c>
      <c r="C69" s="15" t="s">
        <v>345</v>
      </c>
      <c r="D69" s="16" t="s">
        <v>321</v>
      </c>
      <c r="E69" s="16" t="s">
        <v>325</v>
      </c>
      <c r="F69" s="16">
        <v>18260764777</v>
      </c>
      <c r="G69" s="16" t="s">
        <v>338</v>
      </c>
      <c r="H69" s="14">
        <v>46885</v>
      </c>
      <c r="I69" s="14" t="s">
        <v>45</v>
      </c>
      <c r="J69" s="15"/>
      <c r="K69" s="14">
        <v>78.8</v>
      </c>
      <c r="L69" s="14">
        <v>22</v>
      </c>
      <c r="M69" s="26">
        <f t="shared" ref="M69:M106" si="1">+K69-L69-S69</f>
        <v>56.3</v>
      </c>
      <c r="N69" s="22"/>
      <c r="O69" s="22"/>
      <c r="P69" s="22"/>
      <c r="Q69" s="14"/>
      <c r="R69" s="14"/>
      <c r="S69" s="14">
        <v>0.5</v>
      </c>
      <c r="T69" s="14"/>
      <c r="U69" s="14"/>
      <c r="V69" s="26"/>
      <c r="W69" s="16" t="s">
        <v>163</v>
      </c>
      <c r="X69" s="16" t="s">
        <v>164</v>
      </c>
    </row>
    <row r="70" ht="25" customHeight="1" spans="1:24">
      <c r="A70" s="14">
        <v>66</v>
      </c>
      <c r="B70" s="15" t="s">
        <v>346</v>
      </c>
      <c r="C70" s="15" t="s">
        <v>347</v>
      </c>
      <c r="D70" s="16" t="s">
        <v>279</v>
      </c>
      <c r="E70" s="16" t="s">
        <v>328</v>
      </c>
      <c r="F70" s="16">
        <v>13815385227</v>
      </c>
      <c r="G70" s="16" t="s">
        <v>338</v>
      </c>
      <c r="H70" s="14">
        <v>46889</v>
      </c>
      <c r="I70" s="14" t="s">
        <v>45</v>
      </c>
      <c r="J70" s="15"/>
      <c r="K70" s="14">
        <v>75</v>
      </c>
      <c r="L70" s="14">
        <v>20.68</v>
      </c>
      <c r="M70" s="26">
        <f t="shared" si="1"/>
        <v>53.9</v>
      </c>
      <c r="N70" s="16"/>
      <c r="O70" s="16"/>
      <c r="P70" s="16"/>
      <c r="Q70" s="14"/>
      <c r="R70" s="14"/>
      <c r="S70" s="14">
        <v>0.42</v>
      </c>
      <c r="T70" s="14"/>
      <c r="U70" s="14"/>
      <c r="V70" s="26"/>
      <c r="W70" s="16" t="s">
        <v>163</v>
      </c>
      <c r="X70" s="16" t="s">
        <v>164</v>
      </c>
    </row>
    <row r="71" ht="25" customHeight="1" spans="1:24">
      <c r="A71" s="14">
        <v>67</v>
      </c>
      <c r="B71" s="15" t="s">
        <v>290</v>
      </c>
      <c r="C71" s="15" t="s">
        <v>348</v>
      </c>
      <c r="D71" s="16" t="s">
        <v>301</v>
      </c>
      <c r="E71" s="16" t="s">
        <v>301</v>
      </c>
      <c r="F71" s="17" t="s">
        <v>302</v>
      </c>
      <c r="G71" s="16" t="s">
        <v>52</v>
      </c>
      <c r="H71" s="14">
        <v>46890</v>
      </c>
      <c r="I71" s="14" t="s">
        <v>45</v>
      </c>
      <c r="J71" s="15"/>
      <c r="K71" s="14">
        <v>58.38</v>
      </c>
      <c r="L71" s="14">
        <v>16.8</v>
      </c>
      <c r="M71" s="26">
        <f t="shared" si="1"/>
        <v>41</v>
      </c>
      <c r="N71" s="16"/>
      <c r="O71" s="16"/>
      <c r="P71" s="16"/>
      <c r="Q71" s="14"/>
      <c r="R71" s="14"/>
      <c r="S71" s="14">
        <v>0.58</v>
      </c>
      <c r="T71" s="14"/>
      <c r="U71" s="14"/>
      <c r="V71" s="26"/>
      <c r="W71" s="16" t="s">
        <v>163</v>
      </c>
      <c r="X71" s="16" t="s">
        <v>164</v>
      </c>
    </row>
    <row r="72" ht="25" customHeight="1" spans="1:24">
      <c r="A72" s="14">
        <v>68</v>
      </c>
      <c r="B72" s="15" t="s">
        <v>349</v>
      </c>
      <c r="C72" s="15" t="s">
        <v>350</v>
      </c>
      <c r="D72" s="14" t="s">
        <v>279</v>
      </c>
      <c r="E72" s="14" t="s">
        <v>280</v>
      </c>
      <c r="F72" s="14">
        <v>15365863398</v>
      </c>
      <c r="G72" s="16" t="s">
        <v>294</v>
      </c>
      <c r="H72" s="14">
        <v>46894</v>
      </c>
      <c r="I72" s="14" t="s">
        <v>45</v>
      </c>
      <c r="J72" s="15"/>
      <c r="K72" s="14">
        <v>58.5</v>
      </c>
      <c r="L72" s="14">
        <v>18.02</v>
      </c>
      <c r="M72" s="26">
        <f t="shared" si="1"/>
        <v>40.2</v>
      </c>
      <c r="N72" s="16"/>
      <c r="O72" s="16"/>
      <c r="P72" s="16"/>
      <c r="Q72" s="14"/>
      <c r="R72" s="14"/>
      <c r="S72" s="14">
        <v>0.28</v>
      </c>
      <c r="T72" s="14"/>
      <c r="U72" s="14"/>
      <c r="V72" s="26"/>
      <c r="W72" s="16" t="s">
        <v>163</v>
      </c>
      <c r="X72" s="16" t="s">
        <v>164</v>
      </c>
    </row>
    <row r="73" ht="25" customHeight="1" spans="1:24">
      <c r="A73" s="14">
        <v>69</v>
      </c>
      <c r="B73" s="15" t="s">
        <v>351</v>
      </c>
      <c r="C73" s="15" t="s">
        <v>352</v>
      </c>
      <c r="D73" s="14" t="s">
        <v>55</v>
      </c>
      <c r="E73" s="14" t="s">
        <v>284</v>
      </c>
      <c r="F73" s="14">
        <v>13952109345</v>
      </c>
      <c r="G73" s="16" t="s">
        <v>336</v>
      </c>
      <c r="H73" s="14">
        <v>46895</v>
      </c>
      <c r="I73" s="14" t="s">
        <v>45</v>
      </c>
      <c r="J73" s="15"/>
      <c r="K73" s="14">
        <v>81.84</v>
      </c>
      <c r="L73" s="14">
        <v>18.78</v>
      </c>
      <c r="M73" s="26">
        <f t="shared" si="1"/>
        <v>62.8</v>
      </c>
      <c r="N73" s="16"/>
      <c r="O73" s="16"/>
      <c r="P73" s="16"/>
      <c r="Q73" s="14"/>
      <c r="R73" s="14"/>
      <c r="S73" s="14">
        <v>0.26</v>
      </c>
      <c r="T73" s="14"/>
      <c r="U73" s="14"/>
      <c r="V73" s="26"/>
      <c r="W73" s="16" t="s">
        <v>163</v>
      </c>
      <c r="X73" s="16" t="s">
        <v>164</v>
      </c>
    </row>
    <row r="74" ht="25" customHeight="1" spans="1:24">
      <c r="A74" s="14">
        <v>70</v>
      </c>
      <c r="B74" s="15" t="s">
        <v>353</v>
      </c>
      <c r="C74" s="15" t="s">
        <v>354</v>
      </c>
      <c r="D74" s="16" t="s">
        <v>287</v>
      </c>
      <c r="E74" s="16" t="s">
        <v>288</v>
      </c>
      <c r="F74" s="17" t="s">
        <v>289</v>
      </c>
      <c r="G74" s="16" t="s">
        <v>294</v>
      </c>
      <c r="H74" s="14">
        <v>46896</v>
      </c>
      <c r="I74" s="14" t="s">
        <v>45</v>
      </c>
      <c r="J74" s="15"/>
      <c r="K74" s="14">
        <v>56.62</v>
      </c>
      <c r="L74" s="14">
        <v>15.28</v>
      </c>
      <c r="M74" s="26">
        <f t="shared" si="1"/>
        <v>41.2</v>
      </c>
      <c r="N74" s="16"/>
      <c r="O74" s="16"/>
      <c r="P74" s="16"/>
      <c r="Q74" s="14"/>
      <c r="R74" s="14"/>
      <c r="S74" s="14">
        <v>0.14</v>
      </c>
      <c r="T74" s="14"/>
      <c r="U74" s="14"/>
      <c r="V74" s="26"/>
      <c r="W74" s="16" t="s">
        <v>163</v>
      </c>
      <c r="X74" s="16" t="s">
        <v>164</v>
      </c>
    </row>
    <row r="75" ht="25" customHeight="1" spans="1:24">
      <c r="A75" s="14">
        <v>71</v>
      </c>
      <c r="B75" s="15" t="s">
        <v>355</v>
      </c>
      <c r="C75" s="15" t="s">
        <v>333</v>
      </c>
      <c r="D75" s="16" t="s">
        <v>292</v>
      </c>
      <c r="E75" s="16" t="s">
        <v>292</v>
      </c>
      <c r="F75" s="17" t="s">
        <v>293</v>
      </c>
      <c r="G75" s="21" t="s">
        <v>294</v>
      </c>
      <c r="H75" s="14">
        <v>46905</v>
      </c>
      <c r="I75" s="14" t="s">
        <v>45</v>
      </c>
      <c r="J75" s="15"/>
      <c r="K75" s="14">
        <v>63.34</v>
      </c>
      <c r="L75" s="14">
        <v>19.84</v>
      </c>
      <c r="M75" s="26">
        <f t="shared" si="1"/>
        <v>43.2</v>
      </c>
      <c r="N75" s="22"/>
      <c r="O75" s="22"/>
      <c r="P75" s="22"/>
      <c r="Q75" s="14"/>
      <c r="R75" s="14"/>
      <c r="S75" s="14">
        <v>0.3</v>
      </c>
      <c r="T75" s="14"/>
      <c r="U75" s="14"/>
      <c r="V75" s="26"/>
      <c r="W75" s="16" t="s">
        <v>163</v>
      </c>
      <c r="X75" s="16" t="s">
        <v>164</v>
      </c>
    </row>
    <row r="76" ht="25" customHeight="1" spans="1:24">
      <c r="A76" s="14">
        <v>72</v>
      </c>
      <c r="B76" s="15" t="s">
        <v>356</v>
      </c>
      <c r="C76" s="15" t="s">
        <v>357</v>
      </c>
      <c r="D76" s="16" t="s">
        <v>297</v>
      </c>
      <c r="E76" s="16" t="s">
        <v>298</v>
      </c>
      <c r="F76" s="16">
        <v>18068483819</v>
      </c>
      <c r="G76" s="21" t="s">
        <v>294</v>
      </c>
      <c r="H76" s="14">
        <v>46906</v>
      </c>
      <c r="I76" s="14" t="s">
        <v>45</v>
      </c>
      <c r="J76" s="15"/>
      <c r="K76" s="14">
        <v>55.6</v>
      </c>
      <c r="L76" s="14">
        <v>16.06</v>
      </c>
      <c r="M76" s="26">
        <f t="shared" si="1"/>
        <v>39.3</v>
      </c>
      <c r="N76" s="16"/>
      <c r="O76" s="16"/>
      <c r="P76" s="16"/>
      <c r="Q76" s="14"/>
      <c r="R76" s="14"/>
      <c r="S76" s="14">
        <v>0.24</v>
      </c>
      <c r="T76" s="14"/>
      <c r="U76" s="14"/>
      <c r="V76" s="26"/>
      <c r="W76" s="16" t="s">
        <v>163</v>
      </c>
      <c r="X76" s="16" t="s">
        <v>164</v>
      </c>
    </row>
    <row r="77" ht="25" customHeight="1" spans="1:24">
      <c r="A77" s="14">
        <v>73</v>
      </c>
      <c r="B77" s="15" t="s">
        <v>358</v>
      </c>
      <c r="C77" s="15" t="s">
        <v>308</v>
      </c>
      <c r="D77" s="16" t="s">
        <v>301</v>
      </c>
      <c r="E77" s="16" t="s">
        <v>301</v>
      </c>
      <c r="F77" s="17" t="s">
        <v>302</v>
      </c>
      <c r="G77" s="16" t="s">
        <v>294</v>
      </c>
      <c r="H77" s="14">
        <v>46907</v>
      </c>
      <c r="I77" s="14" t="s">
        <v>45</v>
      </c>
      <c r="J77" s="15"/>
      <c r="K77" s="14">
        <v>62.74</v>
      </c>
      <c r="L77" s="14">
        <v>20.18</v>
      </c>
      <c r="M77" s="26">
        <f t="shared" si="1"/>
        <v>42.3</v>
      </c>
      <c r="N77" s="31"/>
      <c r="O77" s="31"/>
      <c r="P77" s="31"/>
      <c r="Q77" s="14"/>
      <c r="R77" s="14"/>
      <c r="S77" s="14">
        <v>0.26</v>
      </c>
      <c r="T77" s="14"/>
      <c r="U77" s="14"/>
      <c r="V77" s="26"/>
      <c r="W77" s="16" t="s">
        <v>163</v>
      </c>
      <c r="X77" s="16" t="s">
        <v>164</v>
      </c>
    </row>
    <row r="78" ht="25" customHeight="1" spans="1:24">
      <c r="A78" s="14">
        <v>74</v>
      </c>
      <c r="B78" s="15" t="s">
        <v>359</v>
      </c>
      <c r="C78" s="15" t="s">
        <v>317</v>
      </c>
      <c r="D78" s="14" t="s">
        <v>305</v>
      </c>
      <c r="E78" s="14" t="s">
        <v>305</v>
      </c>
      <c r="F78" s="14">
        <v>15252225688</v>
      </c>
      <c r="G78" s="16" t="s">
        <v>294</v>
      </c>
      <c r="H78" s="14">
        <v>46909</v>
      </c>
      <c r="I78" s="14" t="s">
        <v>45</v>
      </c>
      <c r="J78" s="15"/>
      <c r="K78" s="14">
        <v>65.2</v>
      </c>
      <c r="L78" s="14">
        <v>18.58</v>
      </c>
      <c r="M78" s="26">
        <f t="shared" si="1"/>
        <v>46.4</v>
      </c>
      <c r="N78" s="16"/>
      <c r="O78" s="16"/>
      <c r="P78" s="16"/>
      <c r="Q78" s="14"/>
      <c r="R78" s="14"/>
      <c r="S78" s="14">
        <v>0.22</v>
      </c>
      <c r="T78" s="14"/>
      <c r="U78" s="14"/>
      <c r="V78" s="26"/>
      <c r="W78" s="16" t="s">
        <v>163</v>
      </c>
      <c r="X78" s="16" t="s">
        <v>164</v>
      </c>
    </row>
    <row r="79" ht="25" customHeight="1" spans="1:24">
      <c r="A79" s="14">
        <v>75</v>
      </c>
      <c r="B79" s="15" t="s">
        <v>360</v>
      </c>
      <c r="C79" s="15" t="s">
        <v>361</v>
      </c>
      <c r="D79" s="14" t="s">
        <v>279</v>
      </c>
      <c r="E79" s="14" t="s">
        <v>280</v>
      </c>
      <c r="F79" s="14">
        <v>15365863398</v>
      </c>
      <c r="G79" s="16" t="s">
        <v>336</v>
      </c>
      <c r="H79" s="14">
        <v>46910</v>
      </c>
      <c r="I79" s="14" t="s">
        <v>45</v>
      </c>
      <c r="J79" s="15"/>
      <c r="K79" s="14">
        <v>83.52</v>
      </c>
      <c r="L79" s="14">
        <v>21.56</v>
      </c>
      <c r="M79" s="26">
        <f t="shared" si="1"/>
        <v>61.6</v>
      </c>
      <c r="N79" s="16"/>
      <c r="O79" s="16"/>
      <c r="P79" s="16"/>
      <c r="Q79" s="14"/>
      <c r="R79" s="14"/>
      <c r="S79" s="14">
        <v>0.36</v>
      </c>
      <c r="T79" s="14"/>
      <c r="U79" s="14"/>
      <c r="V79" s="26"/>
      <c r="W79" s="16" t="s">
        <v>163</v>
      </c>
      <c r="X79" s="16" t="s">
        <v>164</v>
      </c>
    </row>
    <row r="80" ht="25" customHeight="1" spans="1:24">
      <c r="A80" s="14">
        <v>76</v>
      </c>
      <c r="B80" s="15" t="s">
        <v>362</v>
      </c>
      <c r="C80" s="15" t="s">
        <v>361</v>
      </c>
      <c r="D80" s="14" t="s">
        <v>311</v>
      </c>
      <c r="E80" s="14" t="s">
        <v>312</v>
      </c>
      <c r="F80" s="14">
        <v>15866916396</v>
      </c>
      <c r="G80" s="22" t="s">
        <v>294</v>
      </c>
      <c r="H80" s="14">
        <v>46912</v>
      </c>
      <c r="I80" s="14" t="s">
        <v>45</v>
      </c>
      <c r="J80" s="15"/>
      <c r="K80" s="14">
        <v>57.62</v>
      </c>
      <c r="L80" s="14">
        <v>15.94</v>
      </c>
      <c r="M80" s="26">
        <f t="shared" si="1"/>
        <v>41.4</v>
      </c>
      <c r="N80" s="16"/>
      <c r="O80" s="16"/>
      <c r="P80" s="16"/>
      <c r="Q80" s="14"/>
      <c r="R80" s="14"/>
      <c r="S80" s="14">
        <v>0.28</v>
      </c>
      <c r="T80" s="14"/>
      <c r="U80" s="14"/>
      <c r="V80" s="26"/>
      <c r="W80" s="16" t="s">
        <v>163</v>
      </c>
      <c r="X80" s="16" t="s">
        <v>164</v>
      </c>
    </row>
    <row r="81" ht="25" customHeight="1" spans="1:24">
      <c r="A81" s="14">
        <v>77</v>
      </c>
      <c r="B81" s="15" t="s">
        <v>323</v>
      </c>
      <c r="C81" s="15" t="s">
        <v>278</v>
      </c>
      <c r="D81" s="22" t="s">
        <v>315</v>
      </c>
      <c r="E81" s="22" t="s">
        <v>315</v>
      </c>
      <c r="F81" s="22">
        <v>17798824507</v>
      </c>
      <c r="G81" s="16" t="s">
        <v>281</v>
      </c>
      <c r="H81" s="14">
        <v>46913</v>
      </c>
      <c r="I81" s="14" t="s">
        <v>45</v>
      </c>
      <c r="J81" s="15"/>
      <c r="K81" s="14">
        <v>56.66</v>
      </c>
      <c r="L81" s="14">
        <v>17.14</v>
      </c>
      <c r="M81" s="26">
        <f t="shared" si="1"/>
        <v>39.3</v>
      </c>
      <c r="N81" s="16"/>
      <c r="O81" s="16"/>
      <c r="P81" s="16"/>
      <c r="Q81" s="14"/>
      <c r="R81" s="14"/>
      <c r="S81" s="14">
        <v>0.22</v>
      </c>
      <c r="T81" s="14"/>
      <c r="U81" s="14"/>
      <c r="V81" s="26"/>
      <c r="W81" s="16" t="s">
        <v>163</v>
      </c>
      <c r="X81" s="16" t="s">
        <v>164</v>
      </c>
    </row>
    <row r="82" ht="25" customHeight="1" spans="1:24">
      <c r="A82" s="14">
        <v>78</v>
      </c>
      <c r="B82" s="15">
        <v>12.37</v>
      </c>
      <c r="C82" s="15" t="s">
        <v>283</v>
      </c>
      <c r="D82" s="14" t="s">
        <v>294</v>
      </c>
      <c r="E82" s="14" t="s">
        <v>318</v>
      </c>
      <c r="F82" s="14">
        <v>18251755119</v>
      </c>
      <c r="G82" s="16" t="s">
        <v>281</v>
      </c>
      <c r="H82" s="14">
        <v>46914</v>
      </c>
      <c r="I82" s="14" t="s">
        <v>45</v>
      </c>
      <c r="J82" s="15"/>
      <c r="K82" s="14">
        <v>56.46</v>
      </c>
      <c r="L82" s="14">
        <v>17.32</v>
      </c>
      <c r="M82" s="26">
        <f t="shared" si="1"/>
        <v>39</v>
      </c>
      <c r="N82" s="16"/>
      <c r="O82" s="16"/>
      <c r="P82" s="16"/>
      <c r="Q82" s="14"/>
      <c r="R82" s="14"/>
      <c r="S82" s="14">
        <v>0.14</v>
      </c>
      <c r="T82" s="14"/>
      <c r="U82" s="14"/>
      <c r="V82" s="26"/>
      <c r="W82" s="16" t="s">
        <v>163</v>
      </c>
      <c r="X82" s="16" t="s">
        <v>164</v>
      </c>
    </row>
    <row r="83" ht="25" customHeight="1" spans="1:24">
      <c r="A83" s="14">
        <v>79</v>
      </c>
      <c r="B83" s="15">
        <v>12.4</v>
      </c>
      <c r="C83" s="15" t="s">
        <v>363</v>
      </c>
      <c r="D83" s="22" t="s">
        <v>321</v>
      </c>
      <c r="E83" s="22" t="s">
        <v>322</v>
      </c>
      <c r="F83" s="22">
        <v>13815385675</v>
      </c>
      <c r="G83" s="16" t="s">
        <v>281</v>
      </c>
      <c r="H83" s="14">
        <v>46915</v>
      </c>
      <c r="I83" s="14" t="s">
        <v>45</v>
      </c>
      <c r="J83" s="15"/>
      <c r="K83" s="14">
        <v>57.6</v>
      </c>
      <c r="L83" s="14">
        <v>17.14</v>
      </c>
      <c r="M83" s="26">
        <f t="shared" si="1"/>
        <v>39.92</v>
      </c>
      <c r="N83" s="16"/>
      <c r="O83" s="16"/>
      <c r="P83" s="16"/>
      <c r="Q83" s="14"/>
      <c r="R83" s="14"/>
      <c r="S83" s="14">
        <v>0.54</v>
      </c>
      <c r="T83" s="14"/>
      <c r="U83" s="14"/>
      <c r="V83" s="26"/>
      <c r="W83" s="16" t="s">
        <v>163</v>
      </c>
      <c r="X83" s="16" t="s">
        <v>164</v>
      </c>
    </row>
    <row r="84" ht="25" customHeight="1" spans="1:24">
      <c r="A84" s="14">
        <v>80</v>
      </c>
      <c r="B84" s="15">
        <v>12.42</v>
      </c>
      <c r="C84" s="15" t="s">
        <v>286</v>
      </c>
      <c r="D84" s="16" t="s">
        <v>321</v>
      </c>
      <c r="E84" s="16" t="s">
        <v>325</v>
      </c>
      <c r="F84" s="16">
        <v>18260764777</v>
      </c>
      <c r="G84" s="16" t="s">
        <v>281</v>
      </c>
      <c r="H84" s="14">
        <v>46916</v>
      </c>
      <c r="I84" s="14" t="s">
        <v>45</v>
      </c>
      <c r="J84" s="15"/>
      <c r="K84" s="14">
        <v>58.36</v>
      </c>
      <c r="L84" s="14">
        <v>17</v>
      </c>
      <c r="M84" s="26">
        <f t="shared" si="1"/>
        <v>40.8</v>
      </c>
      <c r="N84" s="16"/>
      <c r="O84" s="16"/>
      <c r="P84" s="16"/>
      <c r="Q84" s="14"/>
      <c r="R84" s="14"/>
      <c r="S84" s="14">
        <v>0.56</v>
      </c>
      <c r="T84" s="14"/>
      <c r="U84" s="14"/>
      <c r="V84" s="26"/>
      <c r="W84" s="16" t="s">
        <v>163</v>
      </c>
      <c r="X84" s="16" t="s">
        <v>164</v>
      </c>
    </row>
    <row r="85" ht="25" customHeight="1" spans="1:24">
      <c r="A85" s="14">
        <v>81</v>
      </c>
      <c r="B85" s="15">
        <v>1.22</v>
      </c>
      <c r="C85" s="15" t="s">
        <v>364</v>
      </c>
      <c r="D85" s="16" t="s">
        <v>279</v>
      </c>
      <c r="E85" s="16" t="s">
        <v>328</v>
      </c>
      <c r="F85" s="16">
        <v>13815385227</v>
      </c>
      <c r="G85" s="16" t="s">
        <v>52</v>
      </c>
      <c r="H85" s="14">
        <v>46919</v>
      </c>
      <c r="I85" s="14" t="s">
        <v>45</v>
      </c>
      <c r="J85" s="15"/>
      <c r="K85" s="14">
        <v>75.62</v>
      </c>
      <c r="L85" s="14">
        <v>19.56</v>
      </c>
      <c r="M85" s="26">
        <f t="shared" si="1"/>
        <v>55.46</v>
      </c>
      <c r="N85" s="14"/>
      <c r="O85" s="16"/>
      <c r="P85" s="16"/>
      <c r="Q85" s="14"/>
      <c r="R85" s="14"/>
      <c r="S85" s="14">
        <v>0.6</v>
      </c>
      <c r="T85" s="14"/>
      <c r="U85" s="14"/>
      <c r="V85" s="26"/>
      <c r="W85" s="16" t="s">
        <v>163</v>
      </c>
      <c r="X85" s="16" t="s">
        <v>164</v>
      </c>
    </row>
    <row r="86" ht="25" customHeight="1" spans="1:24">
      <c r="A86" s="14">
        <v>82</v>
      </c>
      <c r="B86" s="15">
        <v>1.5</v>
      </c>
      <c r="C86" s="15" t="s">
        <v>308</v>
      </c>
      <c r="D86" s="16" t="s">
        <v>301</v>
      </c>
      <c r="E86" s="16" t="s">
        <v>301</v>
      </c>
      <c r="F86" s="17" t="s">
        <v>302</v>
      </c>
      <c r="G86" s="16" t="s">
        <v>294</v>
      </c>
      <c r="H86" s="14">
        <v>46921</v>
      </c>
      <c r="I86" s="14" t="s">
        <v>45</v>
      </c>
      <c r="J86" s="15"/>
      <c r="K86" s="14">
        <v>59.86</v>
      </c>
      <c r="L86" s="14">
        <v>15.98</v>
      </c>
      <c r="M86" s="26">
        <f t="shared" si="1"/>
        <v>43.6</v>
      </c>
      <c r="N86" s="14"/>
      <c r="O86" s="16"/>
      <c r="P86" s="16"/>
      <c r="Q86" s="14"/>
      <c r="R86" s="14"/>
      <c r="S86" s="14">
        <v>0.28</v>
      </c>
      <c r="T86" s="14"/>
      <c r="U86" s="14"/>
      <c r="V86" s="14"/>
      <c r="W86" s="16" t="s">
        <v>163</v>
      </c>
      <c r="X86" s="16" t="s">
        <v>164</v>
      </c>
    </row>
    <row r="87" ht="25" customHeight="1" spans="1:24">
      <c r="A87" s="14">
        <v>83</v>
      </c>
      <c r="B87" s="15">
        <v>5.3</v>
      </c>
      <c r="C87" s="15" t="s">
        <v>365</v>
      </c>
      <c r="D87" s="22" t="s">
        <v>321</v>
      </c>
      <c r="E87" s="22" t="s">
        <v>322</v>
      </c>
      <c r="F87" s="22">
        <v>13815385675</v>
      </c>
      <c r="G87" s="16" t="s">
        <v>52</v>
      </c>
      <c r="H87" s="14">
        <v>46922</v>
      </c>
      <c r="I87" s="14" t="s">
        <v>45</v>
      </c>
      <c r="J87" s="15"/>
      <c r="K87" s="14">
        <v>75.86</v>
      </c>
      <c r="L87" s="14">
        <v>20.96</v>
      </c>
      <c r="M87" s="26">
        <f t="shared" si="1"/>
        <v>54.4</v>
      </c>
      <c r="N87" s="14"/>
      <c r="O87" s="16"/>
      <c r="P87" s="16"/>
      <c r="Q87" s="14"/>
      <c r="R87" s="14"/>
      <c r="S87" s="14">
        <v>0.5</v>
      </c>
      <c r="T87" s="14"/>
      <c r="U87" s="14"/>
      <c r="V87" s="14"/>
      <c r="W87" s="16" t="s">
        <v>163</v>
      </c>
      <c r="X87" s="16" t="s">
        <v>164</v>
      </c>
    </row>
    <row r="88" ht="25" customHeight="1" spans="1:24">
      <c r="A88" s="14">
        <v>84</v>
      </c>
      <c r="B88" s="15">
        <v>5.32</v>
      </c>
      <c r="C88" s="15" t="s">
        <v>366</v>
      </c>
      <c r="D88" s="16" t="s">
        <v>321</v>
      </c>
      <c r="E88" s="16" t="s">
        <v>325</v>
      </c>
      <c r="F88" s="16">
        <v>18260764777</v>
      </c>
      <c r="G88" s="16" t="s">
        <v>294</v>
      </c>
      <c r="H88" s="14">
        <v>46923</v>
      </c>
      <c r="I88" s="14" t="s">
        <v>45</v>
      </c>
      <c r="J88" s="15"/>
      <c r="K88" s="14">
        <v>54.86</v>
      </c>
      <c r="L88" s="14">
        <v>15.42</v>
      </c>
      <c r="M88" s="26">
        <f t="shared" si="1"/>
        <v>39.2</v>
      </c>
      <c r="N88" s="14"/>
      <c r="O88" s="16"/>
      <c r="P88" s="16"/>
      <c r="Q88" s="14"/>
      <c r="R88" s="14"/>
      <c r="S88" s="14">
        <v>0.24</v>
      </c>
      <c r="T88" s="14"/>
      <c r="U88" s="14"/>
      <c r="V88" s="14"/>
      <c r="W88" s="16" t="s">
        <v>163</v>
      </c>
      <c r="X88" s="16" t="s">
        <v>164</v>
      </c>
    </row>
    <row r="89" ht="25" customHeight="1" spans="1:24">
      <c r="A89" s="14">
        <v>85</v>
      </c>
      <c r="B89" s="15">
        <v>5.36</v>
      </c>
      <c r="C89" s="15" t="s">
        <v>367</v>
      </c>
      <c r="D89" s="14" t="s">
        <v>311</v>
      </c>
      <c r="E89" s="14" t="s">
        <v>312</v>
      </c>
      <c r="F89" s="14">
        <v>15866916396</v>
      </c>
      <c r="G89" s="16" t="s">
        <v>294</v>
      </c>
      <c r="H89" s="14">
        <v>46925</v>
      </c>
      <c r="I89" s="14" t="s">
        <v>45</v>
      </c>
      <c r="J89" s="15"/>
      <c r="K89" s="14">
        <v>57.18</v>
      </c>
      <c r="L89" s="14">
        <v>17.26</v>
      </c>
      <c r="M89" s="26">
        <f t="shared" si="1"/>
        <v>39.7</v>
      </c>
      <c r="N89" s="14"/>
      <c r="O89" s="16"/>
      <c r="P89" s="16"/>
      <c r="Q89" s="14"/>
      <c r="R89" s="14"/>
      <c r="S89" s="14">
        <v>0.22</v>
      </c>
      <c r="T89" s="14"/>
      <c r="U89" s="14"/>
      <c r="V89" s="14"/>
      <c r="W89" s="16" t="s">
        <v>163</v>
      </c>
      <c r="X89" s="16" t="s">
        <v>164</v>
      </c>
    </row>
    <row r="90" ht="25" customHeight="1" spans="1:24">
      <c r="A90" s="14">
        <v>86</v>
      </c>
      <c r="B90" s="15">
        <v>5.39</v>
      </c>
      <c r="C90" s="15" t="s">
        <v>368</v>
      </c>
      <c r="D90" s="22" t="s">
        <v>315</v>
      </c>
      <c r="E90" s="22" t="s">
        <v>315</v>
      </c>
      <c r="F90" s="22">
        <v>17798824507</v>
      </c>
      <c r="G90" s="16" t="s">
        <v>294</v>
      </c>
      <c r="H90" s="14">
        <v>46927</v>
      </c>
      <c r="I90" s="14" t="s">
        <v>45</v>
      </c>
      <c r="J90" s="15"/>
      <c r="K90" s="14">
        <v>53.7</v>
      </c>
      <c r="L90" s="14">
        <v>16.66</v>
      </c>
      <c r="M90" s="26">
        <f t="shared" si="1"/>
        <v>36.8</v>
      </c>
      <c r="N90" s="14"/>
      <c r="O90" s="16"/>
      <c r="P90" s="16"/>
      <c r="Q90" s="14"/>
      <c r="R90" s="14"/>
      <c r="S90" s="14">
        <v>0.24</v>
      </c>
      <c r="T90" s="14"/>
      <c r="U90" s="14"/>
      <c r="V90" s="14"/>
      <c r="W90" s="16" t="s">
        <v>163</v>
      </c>
      <c r="X90" s="16" t="s">
        <v>164</v>
      </c>
    </row>
    <row r="91" ht="25" customHeight="1" spans="1:24">
      <c r="A91" s="14">
        <v>87</v>
      </c>
      <c r="B91" s="15">
        <v>5.49</v>
      </c>
      <c r="C91" s="15" t="s">
        <v>304</v>
      </c>
      <c r="D91" s="14" t="s">
        <v>294</v>
      </c>
      <c r="E91" s="14" t="s">
        <v>318</v>
      </c>
      <c r="F91" s="14">
        <v>18251755119</v>
      </c>
      <c r="G91" s="16" t="s">
        <v>52</v>
      </c>
      <c r="H91" s="14">
        <v>46928</v>
      </c>
      <c r="I91" s="14" t="s">
        <v>45</v>
      </c>
      <c r="J91" s="15"/>
      <c r="K91" s="14">
        <v>75.68</v>
      </c>
      <c r="L91" s="14">
        <v>18.64</v>
      </c>
      <c r="M91" s="26">
        <f t="shared" si="1"/>
        <v>56.4</v>
      </c>
      <c r="N91" s="14"/>
      <c r="O91" s="16"/>
      <c r="P91" s="16"/>
      <c r="Q91" s="14"/>
      <c r="R91" s="14"/>
      <c r="S91" s="14">
        <v>0.64</v>
      </c>
      <c r="T91" s="14"/>
      <c r="U91" s="14"/>
      <c r="V91" s="14"/>
      <c r="W91" s="16" t="s">
        <v>163</v>
      </c>
      <c r="X91" s="16" t="s">
        <v>164</v>
      </c>
    </row>
    <row r="92" ht="25" customHeight="1" spans="1:24">
      <c r="A92" s="14">
        <v>88</v>
      </c>
      <c r="B92" s="15">
        <v>6.05</v>
      </c>
      <c r="C92" s="15" t="s">
        <v>308</v>
      </c>
      <c r="D92" s="22" t="s">
        <v>321</v>
      </c>
      <c r="E92" s="22" t="s">
        <v>322</v>
      </c>
      <c r="F92" s="22">
        <v>13815385675</v>
      </c>
      <c r="G92" s="16" t="s">
        <v>294</v>
      </c>
      <c r="H92" s="14">
        <v>46930</v>
      </c>
      <c r="I92" s="14" t="s">
        <v>45</v>
      </c>
      <c r="J92" s="15"/>
      <c r="K92" s="14">
        <v>62.56</v>
      </c>
      <c r="L92" s="14">
        <v>20.08</v>
      </c>
      <c r="M92" s="26">
        <f t="shared" si="1"/>
        <v>42.2</v>
      </c>
      <c r="N92" s="14"/>
      <c r="O92" s="16"/>
      <c r="P92" s="16"/>
      <c r="Q92" s="14"/>
      <c r="R92" s="14"/>
      <c r="S92" s="14">
        <v>0.28</v>
      </c>
      <c r="T92" s="14"/>
      <c r="U92" s="14"/>
      <c r="V92" s="14"/>
      <c r="W92" s="16" t="s">
        <v>163</v>
      </c>
      <c r="X92" s="16" t="s">
        <v>164</v>
      </c>
    </row>
    <row r="93" ht="25" customHeight="1" spans="1:24">
      <c r="A93" s="14">
        <v>89</v>
      </c>
      <c r="B93" s="15">
        <v>6.06</v>
      </c>
      <c r="C93" s="15" t="s">
        <v>369</v>
      </c>
      <c r="D93" s="16" t="s">
        <v>321</v>
      </c>
      <c r="E93" s="16" t="s">
        <v>325</v>
      </c>
      <c r="F93" s="16">
        <v>18260764777</v>
      </c>
      <c r="G93" s="16" t="s">
        <v>336</v>
      </c>
      <c r="H93" s="14">
        <v>46931</v>
      </c>
      <c r="I93" s="14" t="s">
        <v>45</v>
      </c>
      <c r="J93" s="15"/>
      <c r="K93" s="14">
        <v>79.82</v>
      </c>
      <c r="L93" s="14">
        <v>21.22</v>
      </c>
      <c r="M93" s="26">
        <f t="shared" si="1"/>
        <v>58.3</v>
      </c>
      <c r="N93" s="14"/>
      <c r="O93" s="16"/>
      <c r="P93" s="16"/>
      <c r="Q93" s="14"/>
      <c r="R93" s="14"/>
      <c r="S93" s="14">
        <v>0.3</v>
      </c>
      <c r="T93" s="14"/>
      <c r="U93" s="14"/>
      <c r="V93" s="14"/>
      <c r="W93" s="16" t="s">
        <v>163</v>
      </c>
      <c r="X93" s="16" t="s">
        <v>164</v>
      </c>
    </row>
    <row r="94" ht="25" customHeight="1" spans="1:24">
      <c r="A94" s="14">
        <v>90</v>
      </c>
      <c r="B94" s="15" t="s">
        <v>370</v>
      </c>
      <c r="C94" s="15" t="s">
        <v>333</v>
      </c>
      <c r="D94" s="16" t="s">
        <v>279</v>
      </c>
      <c r="E94" s="16" t="s">
        <v>328</v>
      </c>
      <c r="F94" s="16">
        <v>13815385227</v>
      </c>
      <c r="G94" s="16" t="s">
        <v>294</v>
      </c>
      <c r="H94" s="14">
        <v>46932</v>
      </c>
      <c r="I94" s="14" t="s">
        <v>45</v>
      </c>
      <c r="J94" s="15"/>
      <c r="K94" s="14">
        <v>62.66</v>
      </c>
      <c r="L94" s="14">
        <v>19.82</v>
      </c>
      <c r="M94" s="26">
        <f t="shared" si="1"/>
        <v>42.6</v>
      </c>
      <c r="N94" s="14"/>
      <c r="O94" s="16"/>
      <c r="P94" s="16"/>
      <c r="Q94" s="14"/>
      <c r="R94" s="14"/>
      <c r="S94" s="14">
        <v>0.24</v>
      </c>
      <c r="T94" s="14"/>
      <c r="U94" s="14"/>
      <c r="V94" s="14"/>
      <c r="W94" s="16" t="s">
        <v>163</v>
      </c>
      <c r="X94" s="16" t="s">
        <v>164</v>
      </c>
    </row>
    <row r="95" ht="25" customHeight="1" spans="1:24">
      <c r="A95" s="14">
        <v>91</v>
      </c>
      <c r="B95" s="15" t="s">
        <v>371</v>
      </c>
      <c r="C95" s="15" t="s">
        <v>348</v>
      </c>
      <c r="D95" s="16" t="s">
        <v>301</v>
      </c>
      <c r="E95" s="16" t="s">
        <v>301</v>
      </c>
      <c r="F95" s="17" t="s">
        <v>302</v>
      </c>
      <c r="G95" s="16" t="s">
        <v>52</v>
      </c>
      <c r="H95" s="14">
        <v>46934</v>
      </c>
      <c r="I95" s="14" t="s">
        <v>45</v>
      </c>
      <c r="J95" s="15"/>
      <c r="K95" s="14">
        <v>58.28</v>
      </c>
      <c r="L95" s="14">
        <v>17.34</v>
      </c>
      <c r="M95" s="26">
        <f t="shared" si="1"/>
        <v>40.4</v>
      </c>
      <c r="N95" s="16"/>
      <c r="O95" s="16"/>
      <c r="P95" s="16"/>
      <c r="Q95" s="14"/>
      <c r="R95" s="14"/>
      <c r="S95" s="14">
        <v>0.54</v>
      </c>
      <c r="T95" s="14"/>
      <c r="U95" s="14"/>
      <c r="V95" s="14"/>
      <c r="W95" s="16" t="s">
        <v>163</v>
      </c>
      <c r="X95" s="16" t="s">
        <v>164</v>
      </c>
    </row>
    <row r="96" ht="25" customHeight="1" spans="1:24">
      <c r="A96" s="14">
        <v>92</v>
      </c>
      <c r="B96" s="15" t="s">
        <v>372</v>
      </c>
      <c r="C96" s="15" t="s">
        <v>361</v>
      </c>
      <c r="D96" s="14" t="s">
        <v>279</v>
      </c>
      <c r="E96" s="14" t="s">
        <v>280</v>
      </c>
      <c r="F96" s="14">
        <v>15365863398</v>
      </c>
      <c r="G96" s="16" t="s">
        <v>336</v>
      </c>
      <c r="H96" s="14">
        <v>46935</v>
      </c>
      <c r="I96" s="14" t="s">
        <v>45</v>
      </c>
      <c r="J96" s="15"/>
      <c r="K96" s="14">
        <v>82.72</v>
      </c>
      <c r="L96" s="14">
        <v>21.08</v>
      </c>
      <c r="M96" s="26">
        <f t="shared" si="1"/>
        <v>61.4</v>
      </c>
      <c r="N96" s="16"/>
      <c r="O96" s="16"/>
      <c r="P96" s="16"/>
      <c r="Q96" s="14"/>
      <c r="R96" s="14"/>
      <c r="S96" s="14">
        <v>0.24</v>
      </c>
      <c r="T96" s="14"/>
      <c r="U96" s="14"/>
      <c r="V96" s="14"/>
      <c r="W96" s="16" t="s">
        <v>163</v>
      </c>
      <c r="X96" s="16" t="s">
        <v>164</v>
      </c>
    </row>
    <row r="97" ht="25" customHeight="1" spans="1:24">
      <c r="A97" s="14">
        <v>93</v>
      </c>
      <c r="B97" s="15" t="s">
        <v>373</v>
      </c>
      <c r="C97" s="15" t="s">
        <v>352</v>
      </c>
      <c r="D97" s="14" t="s">
        <v>55</v>
      </c>
      <c r="E97" s="14" t="s">
        <v>284</v>
      </c>
      <c r="F97" s="14">
        <v>13952109345</v>
      </c>
      <c r="G97" s="16" t="s">
        <v>336</v>
      </c>
      <c r="H97" s="14">
        <v>46936</v>
      </c>
      <c r="I97" s="14" t="s">
        <v>45</v>
      </c>
      <c r="J97" s="15"/>
      <c r="K97" s="14">
        <v>76.3</v>
      </c>
      <c r="L97" s="14">
        <v>18.46</v>
      </c>
      <c r="M97" s="26">
        <f t="shared" si="1"/>
        <v>57.5</v>
      </c>
      <c r="N97" s="14"/>
      <c r="O97" s="14"/>
      <c r="P97" s="14"/>
      <c r="Q97" s="14"/>
      <c r="R97" s="14"/>
      <c r="S97" s="14">
        <v>0.34</v>
      </c>
      <c r="T97" s="14"/>
      <c r="U97" s="14"/>
      <c r="V97" s="14"/>
      <c r="W97" s="16" t="s">
        <v>163</v>
      </c>
      <c r="X97" s="16" t="s">
        <v>164</v>
      </c>
    </row>
    <row r="98" ht="25" customHeight="1" spans="1:24">
      <c r="A98" s="14">
        <v>94</v>
      </c>
      <c r="B98" s="15" t="s">
        <v>374</v>
      </c>
      <c r="C98" s="15" t="s">
        <v>300</v>
      </c>
      <c r="D98" s="16" t="s">
        <v>287</v>
      </c>
      <c r="E98" s="16" t="s">
        <v>288</v>
      </c>
      <c r="F98" s="17" t="s">
        <v>289</v>
      </c>
      <c r="G98" s="16" t="s">
        <v>52</v>
      </c>
      <c r="H98" s="14">
        <v>46937</v>
      </c>
      <c r="I98" s="14" t="s">
        <v>45</v>
      </c>
      <c r="J98" s="15"/>
      <c r="K98" s="14">
        <v>94.34</v>
      </c>
      <c r="L98" s="14">
        <v>22.42</v>
      </c>
      <c r="M98" s="26">
        <f t="shared" si="1"/>
        <v>71.3</v>
      </c>
      <c r="N98" s="16"/>
      <c r="O98" s="16"/>
      <c r="P98" s="16"/>
      <c r="Q98" s="14"/>
      <c r="R98" s="14"/>
      <c r="S98" s="14">
        <v>0.62</v>
      </c>
      <c r="T98" s="14"/>
      <c r="U98" s="14"/>
      <c r="V98" s="14"/>
      <c r="W98" s="16" t="s">
        <v>163</v>
      </c>
      <c r="X98" s="16" t="s">
        <v>164</v>
      </c>
    </row>
    <row r="99" ht="25" customHeight="1" spans="1:24">
      <c r="A99" s="14">
        <v>95</v>
      </c>
      <c r="B99" s="15" t="s">
        <v>203</v>
      </c>
      <c r="C99" s="15" t="s">
        <v>317</v>
      </c>
      <c r="D99" s="16" t="s">
        <v>292</v>
      </c>
      <c r="E99" s="16" t="s">
        <v>292</v>
      </c>
      <c r="F99" s="17" t="s">
        <v>293</v>
      </c>
      <c r="G99" s="16" t="s">
        <v>294</v>
      </c>
      <c r="H99" s="14">
        <v>46938</v>
      </c>
      <c r="I99" s="14" t="s">
        <v>45</v>
      </c>
      <c r="J99" s="15"/>
      <c r="K99" s="14">
        <v>61.48</v>
      </c>
      <c r="L99" s="14">
        <v>18.44</v>
      </c>
      <c r="M99" s="26">
        <f t="shared" si="1"/>
        <v>42.6</v>
      </c>
      <c r="N99" s="16"/>
      <c r="O99" s="16"/>
      <c r="P99" s="16"/>
      <c r="Q99" s="14"/>
      <c r="R99" s="14"/>
      <c r="S99" s="14">
        <v>0.44</v>
      </c>
      <c r="T99" s="14"/>
      <c r="U99" s="14"/>
      <c r="V99" s="14"/>
      <c r="W99" s="16" t="s">
        <v>163</v>
      </c>
      <c r="X99" s="16" t="s">
        <v>164</v>
      </c>
    </row>
    <row r="100" ht="25" customHeight="1" spans="1:24">
      <c r="A100" s="14">
        <v>96</v>
      </c>
      <c r="B100" s="14">
        <v>7</v>
      </c>
      <c r="C100" s="15" t="s">
        <v>375</v>
      </c>
      <c r="D100" s="16" t="s">
        <v>297</v>
      </c>
      <c r="E100" s="16" t="s">
        <v>298</v>
      </c>
      <c r="F100" s="16">
        <v>18068483819</v>
      </c>
      <c r="G100" s="16" t="s">
        <v>294</v>
      </c>
      <c r="H100" s="14">
        <v>46939</v>
      </c>
      <c r="I100" s="14" t="s">
        <v>45</v>
      </c>
      <c r="J100" s="15"/>
      <c r="K100" s="14">
        <v>60.46</v>
      </c>
      <c r="L100" s="14">
        <v>16.58</v>
      </c>
      <c r="M100" s="26">
        <f t="shared" si="1"/>
        <v>43.6</v>
      </c>
      <c r="N100" s="16"/>
      <c r="O100" s="16"/>
      <c r="P100" s="16"/>
      <c r="Q100" s="14"/>
      <c r="R100" s="14"/>
      <c r="S100" s="14">
        <v>0.28</v>
      </c>
      <c r="T100" s="14"/>
      <c r="U100" s="14"/>
      <c r="V100" s="14"/>
      <c r="W100" s="16" t="s">
        <v>163</v>
      </c>
      <c r="X100" s="16" t="s">
        <v>164</v>
      </c>
    </row>
    <row r="101" ht="25" customHeight="1" spans="1:24">
      <c r="A101" s="14">
        <v>97</v>
      </c>
      <c r="B101" s="14">
        <v>7.07</v>
      </c>
      <c r="C101" s="15" t="s">
        <v>291</v>
      </c>
      <c r="D101" s="16" t="s">
        <v>301</v>
      </c>
      <c r="E101" s="16" t="s">
        <v>301</v>
      </c>
      <c r="F101" s="17" t="s">
        <v>302</v>
      </c>
      <c r="G101" s="16" t="s">
        <v>294</v>
      </c>
      <c r="H101" s="14">
        <v>46940</v>
      </c>
      <c r="I101" s="14" t="s">
        <v>45</v>
      </c>
      <c r="J101" s="15"/>
      <c r="K101" s="14">
        <v>57.6</v>
      </c>
      <c r="L101" s="14">
        <v>15.38</v>
      </c>
      <c r="M101" s="26">
        <f t="shared" si="1"/>
        <v>42</v>
      </c>
      <c r="N101" s="16"/>
      <c r="O101" s="16"/>
      <c r="P101" s="16"/>
      <c r="Q101" s="14"/>
      <c r="R101" s="14"/>
      <c r="S101" s="14">
        <v>0.22</v>
      </c>
      <c r="T101" s="14"/>
      <c r="U101" s="14"/>
      <c r="V101" s="14"/>
      <c r="W101" s="16" t="s">
        <v>163</v>
      </c>
      <c r="X101" s="16" t="s">
        <v>164</v>
      </c>
    </row>
    <row r="102" ht="25" customHeight="1" spans="1:24">
      <c r="A102" s="14">
        <v>98</v>
      </c>
      <c r="B102" s="14">
        <v>7.14</v>
      </c>
      <c r="C102" s="15" t="s">
        <v>296</v>
      </c>
      <c r="D102" s="16" t="s">
        <v>321</v>
      </c>
      <c r="E102" s="16" t="s">
        <v>325</v>
      </c>
      <c r="F102" s="16">
        <v>18260764777</v>
      </c>
      <c r="G102" s="16" t="s">
        <v>52</v>
      </c>
      <c r="H102" s="14">
        <v>46941</v>
      </c>
      <c r="I102" s="14" t="s">
        <v>45</v>
      </c>
      <c r="J102" s="15"/>
      <c r="K102" s="14">
        <v>90.4</v>
      </c>
      <c r="L102" s="14">
        <v>22.82</v>
      </c>
      <c r="M102" s="26">
        <f t="shared" si="1"/>
        <v>67</v>
      </c>
      <c r="N102" s="16"/>
      <c r="O102" s="16"/>
      <c r="P102" s="16"/>
      <c r="Q102" s="14"/>
      <c r="R102" s="14"/>
      <c r="S102" s="14">
        <v>0.58</v>
      </c>
      <c r="T102" s="14"/>
      <c r="U102" s="14"/>
      <c r="V102" s="14"/>
      <c r="W102" s="16" t="s">
        <v>163</v>
      </c>
      <c r="X102" s="42" t="s">
        <v>164</v>
      </c>
    </row>
    <row r="103" ht="25" customHeight="1" spans="1:24">
      <c r="A103" s="14">
        <v>99</v>
      </c>
      <c r="B103" s="14">
        <v>7.52</v>
      </c>
      <c r="C103" s="15" t="s">
        <v>376</v>
      </c>
      <c r="D103" s="16" t="s">
        <v>279</v>
      </c>
      <c r="E103" s="16" t="s">
        <v>328</v>
      </c>
      <c r="F103" s="16">
        <v>13815385227</v>
      </c>
      <c r="G103" s="16" t="s">
        <v>306</v>
      </c>
      <c r="H103" s="14">
        <v>46943</v>
      </c>
      <c r="I103" s="14" t="s">
        <v>45</v>
      </c>
      <c r="J103" s="15"/>
      <c r="K103" s="14">
        <v>79.76</v>
      </c>
      <c r="L103" s="14">
        <v>18.72</v>
      </c>
      <c r="M103" s="26">
        <f t="shared" si="1"/>
        <v>60.6</v>
      </c>
      <c r="N103" s="16"/>
      <c r="O103" s="16"/>
      <c r="P103" s="16"/>
      <c r="Q103" s="14"/>
      <c r="R103" s="14"/>
      <c r="S103" s="14">
        <v>0.44</v>
      </c>
      <c r="T103" s="14"/>
      <c r="U103" s="14"/>
      <c r="V103" s="14"/>
      <c r="W103" s="16" t="s">
        <v>163</v>
      </c>
      <c r="X103" s="16" t="s">
        <v>164</v>
      </c>
    </row>
    <row r="104" ht="25" customHeight="1" spans="1:24">
      <c r="A104" s="15">
        <v>100</v>
      </c>
      <c r="B104" s="14">
        <v>7.53</v>
      </c>
      <c r="C104" s="15" t="s">
        <v>377</v>
      </c>
      <c r="D104" s="16" t="s">
        <v>301</v>
      </c>
      <c r="E104" s="16" t="s">
        <v>301</v>
      </c>
      <c r="F104" s="17" t="s">
        <v>302</v>
      </c>
      <c r="G104" s="16" t="s">
        <v>306</v>
      </c>
      <c r="H104" s="14">
        <v>46944</v>
      </c>
      <c r="I104" s="14" t="s">
        <v>45</v>
      </c>
      <c r="J104" s="15"/>
      <c r="K104" s="14">
        <v>80.32</v>
      </c>
      <c r="L104" s="21">
        <v>18.68</v>
      </c>
      <c r="M104" s="26">
        <f t="shared" si="1"/>
        <v>61.3</v>
      </c>
      <c r="N104" s="16"/>
      <c r="O104" s="16"/>
      <c r="P104" s="16"/>
      <c r="Q104" s="14"/>
      <c r="R104" s="14"/>
      <c r="S104" s="14">
        <v>0.34</v>
      </c>
      <c r="T104" s="14"/>
      <c r="U104" s="14"/>
      <c r="V104" s="14"/>
      <c r="W104" s="16" t="s">
        <v>163</v>
      </c>
      <c r="X104" s="16" t="s">
        <v>164</v>
      </c>
    </row>
    <row r="105" ht="25" customHeight="1" spans="1:24">
      <c r="A105" s="15">
        <v>101</v>
      </c>
      <c r="B105" s="14">
        <v>7.54</v>
      </c>
      <c r="C105" s="15" t="s">
        <v>378</v>
      </c>
      <c r="D105" s="16" t="s">
        <v>301</v>
      </c>
      <c r="E105" s="16" t="s">
        <v>301</v>
      </c>
      <c r="F105" s="17" t="s">
        <v>302</v>
      </c>
      <c r="G105" s="14" t="s">
        <v>52</v>
      </c>
      <c r="H105" s="14">
        <v>46945</v>
      </c>
      <c r="I105" s="14" t="s">
        <v>45</v>
      </c>
      <c r="J105" s="15"/>
      <c r="K105" s="14">
        <v>71.62</v>
      </c>
      <c r="L105" s="14">
        <v>20.66</v>
      </c>
      <c r="M105" s="26">
        <f t="shared" si="1"/>
        <v>50.4</v>
      </c>
      <c r="N105" s="16"/>
      <c r="O105" s="16"/>
      <c r="P105" s="16"/>
      <c r="Q105" s="14"/>
      <c r="R105" s="14"/>
      <c r="S105" s="14">
        <v>0.56</v>
      </c>
      <c r="T105" s="14"/>
      <c r="U105" s="14"/>
      <c r="V105" s="14"/>
      <c r="W105" s="16" t="s">
        <v>163</v>
      </c>
      <c r="X105" s="16" t="s">
        <v>164</v>
      </c>
    </row>
    <row r="106" ht="25" customHeight="1" spans="1:24">
      <c r="A106" s="15">
        <v>102</v>
      </c>
      <c r="B106" s="14">
        <v>8.01</v>
      </c>
      <c r="C106" s="15" t="s">
        <v>379</v>
      </c>
      <c r="D106" s="14" t="s">
        <v>305</v>
      </c>
      <c r="E106" s="14" t="s">
        <v>305</v>
      </c>
      <c r="F106" s="14">
        <v>15252225688</v>
      </c>
      <c r="G106" s="14" t="s">
        <v>306</v>
      </c>
      <c r="H106" s="14">
        <v>46946</v>
      </c>
      <c r="I106" s="14" t="s">
        <v>45</v>
      </c>
      <c r="J106" s="15"/>
      <c r="K106" s="14">
        <v>71.64</v>
      </c>
      <c r="L106" s="14">
        <v>18.02</v>
      </c>
      <c r="M106" s="26">
        <f t="shared" si="1"/>
        <v>53.3</v>
      </c>
      <c r="N106" s="16"/>
      <c r="O106" s="16"/>
      <c r="P106" s="16"/>
      <c r="Q106" s="14"/>
      <c r="R106" s="14"/>
      <c r="S106" s="14">
        <v>0.32</v>
      </c>
      <c r="T106" s="14"/>
      <c r="U106" s="14"/>
      <c r="V106" s="14"/>
      <c r="W106" s="16" t="s">
        <v>163</v>
      </c>
      <c r="X106" s="16" t="s">
        <v>164</v>
      </c>
    </row>
  </sheetData>
  <mergeCells count="8">
    <mergeCell ref="A1:X1"/>
    <mergeCell ref="B2:V2"/>
    <mergeCell ref="C3:G3"/>
    <mergeCell ref="H3:S3"/>
    <mergeCell ref="T3:V3"/>
    <mergeCell ref="A3:A4"/>
    <mergeCell ref="W3:W4"/>
    <mergeCell ref="X3:X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邳州分公司</vt:lpstr>
      <vt:lpstr>巨野分公司</vt:lpstr>
      <vt:lpstr>连云港分公司</vt:lpstr>
      <vt:lpstr>大唐混凝土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沐若晨曦*o*</cp:lastModifiedBy>
  <dcterms:created xsi:type="dcterms:W3CDTF">2018-02-27T11:14:00Z</dcterms:created>
  <cp:lastPrinted>2018-09-08T03:19:00Z</cp:lastPrinted>
  <dcterms:modified xsi:type="dcterms:W3CDTF">2018-11-21T08:26:42Z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