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 activeTab="3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<sst xmlns="http://schemas.openxmlformats.org/spreadsheetml/2006/main" count="365">
  <si>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11月06日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</si>
  <si>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</si>
  <si>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</si>
  <si>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</si>
  <si>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</si>
  <si>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</si>
  <si>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</si>
  <si>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</si>
  <si>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</si>
  <si>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</si>
  <si>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</si>
  <si>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</si>
  <si>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</si>
  <si>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</si>
  <si>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</si>
  <si>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</si>
  <si>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</si>
  <si>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</si>
  <si>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</si>
  <si>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</si>
  <si>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</si>
  <si>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</si>
  <si>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</si>
  <si>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</si>
  <si>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</si>
  <si>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</si>
  <si>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</si>
  <si>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</si>
  <si>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</si>
  <si>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</si>
  <si>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</si>
  <si>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苏CV8699</t>
  </si>
  <si>
    <t>戴浩</t>
  </si>
  <si>
    <t>陈玉龙</t>
  </si>
  <si>
    <t>李海洋</t>
  </si>
  <si>
    <t>WIN0048535</t>
  </si>
  <si>
    <t>石子</t>
  </si>
  <si>
    <t>1-2#</t>
  </si>
  <si>
    <t>良好</t>
  </si>
  <si>
    <t>刘会良</t>
  </si>
  <si>
    <t>刘秋行</t>
  </si>
  <si>
    <t>鲁Q317BH</t>
  </si>
  <si>
    <t>夏继永</t>
  </si>
  <si>
    <t>王军</t>
  </si>
  <si>
    <t>杨需</t>
  </si>
  <si>
    <t>退货</t>
  </si>
  <si>
    <t>河砂</t>
  </si>
  <si>
    <t>中粗砂</t>
  </si>
  <si>
    <t>李凤</t>
  </si>
  <si>
    <t>含泥量超标，退货</t>
  </si>
  <si>
    <t>苏C2A596</t>
  </si>
  <si>
    <t>刘兆学</t>
  </si>
  <si>
    <t>马晓辉</t>
  </si>
  <si>
    <t>苏CHT331</t>
  </si>
  <si>
    <t>冯遵伟</t>
  </si>
  <si>
    <t>鲁Q290CP</t>
  </si>
  <si>
    <t>王冲</t>
  </si>
  <si>
    <t>何杰</t>
  </si>
  <si>
    <t>刘清成</t>
  </si>
  <si>
    <t>苏CR8699</t>
  </si>
  <si>
    <t>汤继亮</t>
  </si>
  <si>
    <t>苏C1T929</t>
  </si>
  <si>
    <t>娄德刚</t>
  </si>
  <si>
    <t>苏C1A517</t>
  </si>
  <si>
    <t>韩亚</t>
  </si>
  <si>
    <t>鲁Q090BW</t>
  </si>
  <si>
    <t>吴海东</t>
  </si>
  <si>
    <t>鲁Q665AB</t>
  </si>
  <si>
    <t>王建设</t>
  </si>
  <si>
    <t>陈金芳</t>
  </si>
  <si>
    <t>鲁Q581AZ</t>
  </si>
  <si>
    <t>高波</t>
  </si>
  <si>
    <t>苏CX8699</t>
  </si>
  <si>
    <t>冯士文</t>
  </si>
  <si>
    <t>鲁Q003AF</t>
  </si>
  <si>
    <t>吴越</t>
  </si>
  <si>
    <t>鲁Q121BS</t>
  </si>
  <si>
    <t>于大会</t>
  </si>
  <si>
    <t>侯涛</t>
  </si>
  <si>
    <t>王星</t>
  </si>
  <si>
    <t>WIN0048534</t>
  </si>
  <si>
    <t>鲁Q827AM</t>
  </si>
  <si>
    <t>刘兆凯</t>
  </si>
  <si>
    <t>苏CH8699</t>
  </si>
  <si>
    <t>董军</t>
  </si>
  <si>
    <t>鲁Q636CQ</t>
  </si>
  <si>
    <t>戴春雨</t>
  </si>
  <si>
    <t>柳玉良</t>
  </si>
  <si>
    <t>王瑶瑶</t>
  </si>
  <si>
    <t>杜娥娥</t>
  </si>
  <si>
    <t>鲁Q331BX</t>
  </si>
  <si>
    <t>张明虎</t>
  </si>
  <si>
    <t>鲁Q166BV</t>
  </si>
  <si>
    <t>冯永胜</t>
  </si>
  <si>
    <t>曹敬喜</t>
  </si>
  <si>
    <t>苏CGA040</t>
  </si>
  <si>
    <t>赵东亚</t>
  </si>
  <si>
    <t>鲁Q587CW</t>
  </si>
  <si>
    <t>曹善龙</t>
  </si>
  <si>
    <t>苏CGP356</t>
  </si>
  <si>
    <t>马飞</t>
  </si>
  <si>
    <t>苏CGF365</t>
  </si>
  <si>
    <t>崔学良</t>
  </si>
  <si>
    <t>鲁QV6111</t>
  </si>
  <si>
    <t>徐止俊</t>
  </si>
  <si>
    <t>庄团结</t>
  </si>
  <si>
    <t>WIN0048533</t>
  </si>
  <si>
    <t>Ⅱ区</t>
  </si>
  <si>
    <t>鲁Q303CV</t>
  </si>
  <si>
    <t>徐广俊</t>
  </si>
  <si>
    <t>侯光伟</t>
  </si>
  <si>
    <t>鲁Q952CC</t>
  </si>
  <si>
    <t>郑彬</t>
  </si>
  <si>
    <t>董国政</t>
  </si>
  <si>
    <t>鲁Q9539H</t>
  </si>
  <si>
    <t>王彬</t>
  </si>
  <si>
    <t>朱飞</t>
  </si>
  <si>
    <t>鲁Q188BD</t>
  </si>
  <si>
    <t>谭长来</t>
  </si>
  <si>
    <t>耿小龙</t>
  </si>
  <si>
    <t>苏C1T507</t>
  </si>
  <si>
    <t>吴云龙</t>
  </si>
  <si>
    <t>合计</t>
  </si>
  <si>
    <t xml:space="preserve">收料登记表填报
日期    2018年 11 月 06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</si>
  <si>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</si>
  <si>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</si>
  <si>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</si>
  <si>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</si>
  <si>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</si>
  <si>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</si>
  <si>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</si>
  <si>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</si>
  <si>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</si>
  <si>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</si>
  <si>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鲁RH7387</t>
  </si>
  <si>
    <t>王彦钦</t>
  </si>
  <si>
    <t>许福来</t>
  </si>
  <si>
    <t>巨野中联</t>
  </si>
  <si>
    <t>水泥</t>
  </si>
  <si>
    <t>PO42.5</t>
  </si>
  <si>
    <t>冯海英</t>
  </si>
  <si>
    <t>聂恒光</t>
  </si>
  <si>
    <t>鲁H40A11</t>
  </si>
  <si>
    <t>马建伟</t>
  </si>
  <si>
    <t>曹伟会</t>
  </si>
  <si>
    <t>钢棒</t>
  </si>
  <si>
    <t>&amp;9.0</t>
  </si>
  <si>
    <t>鲁RK3339</t>
  </si>
  <si>
    <t>高西安</t>
  </si>
  <si>
    <t>李广坤</t>
  </si>
  <si>
    <t>机制沙</t>
  </si>
  <si>
    <t>中粗</t>
  </si>
  <si>
    <t>0.1T</t>
  </si>
  <si>
    <t>鲁RN9829</t>
  </si>
  <si>
    <t>米强栋</t>
  </si>
  <si>
    <t>郑言克</t>
  </si>
  <si>
    <t>鲁RG3588</t>
  </si>
  <si>
    <t>陈修岩</t>
  </si>
  <si>
    <t>0.3T</t>
  </si>
  <si>
    <t>鲁RH8993</t>
  </si>
  <si>
    <t>陈平西</t>
  </si>
  <si>
    <t>刘雪义</t>
  </si>
  <si>
    <t>鲁RG3077</t>
  </si>
  <si>
    <t>王君刚</t>
  </si>
  <si>
    <t>鲁RF7132</t>
  </si>
  <si>
    <t>陈长秋</t>
  </si>
  <si>
    <t>张先会</t>
  </si>
  <si>
    <t>鲁PC6907</t>
  </si>
  <si>
    <t>姚树吸</t>
  </si>
  <si>
    <t>鲁PH8532</t>
  </si>
  <si>
    <t>任重连</t>
  </si>
  <si>
    <t>鲁RE5553</t>
  </si>
  <si>
    <t>侯代华</t>
  </si>
  <si>
    <t>1--2</t>
  </si>
  <si>
    <t>鲁RN2329</t>
  </si>
  <si>
    <t>张庆友</t>
  </si>
  <si>
    <t>鲁RK0329</t>
  </si>
  <si>
    <t>赵世超</t>
  </si>
  <si>
    <t>皖S56792</t>
  </si>
  <si>
    <t>陈修乾</t>
  </si>
  <si>
    <t>皖SF2760</t>
  </si>
  <si>
    <t>李毛毛</t>
  </si>
  <si>
    <t>苏C2J189</t>
  </si>
  <si>
    <t>陈旺仓</t>
  </si>
  <si>
    <t>鲁HD2339</t>
  </si>
  <si>
    <t>张连聚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</si>
  <si>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</si>
  <si>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11 月 6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</si>
  <si>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</si>
  <si>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8555</t>
  </si>
  <si>
    <t>张成义</t>
  </si>
  <si>
    <t>张成伟</t>
  </si>
  <si>
    <t>成义物流</t>
  </si>
  <si>
    <t>机制砂</t>
  </si>
  <si>
    <t xml:space="preserve"> </t>
  </si>
  <si>
    <t>I</t>
  </si>
  <si>
    <t>万守超</t>
  </si>
  <si>
    <t>张传迎</t>
  </si>
  <si>
    <t>3907</t>
  </si>
  <si>
    <t>孙阳行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</si>
  <si>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11月   6日                                填表人：吕小强                            </t>
    </r>
  </si>
  <si>
    <t>单位：江苏大唐商品混凝土有限公司</t>
  </si>
  <si>
    <t>闫东</t>
  </si>
  <si>
    <t>13813277522</t>
  </si>
  <si>
    <t>砂</t>
  </si>
  <si>
    <t>吕小强</t>
  </si>
  <si>
    <t>姬长娟</t>
  </si>
  <si>
    <t>徐大勇</t>
  </si>
  <si>
    <t>17705222272</t>
  </si>
  <si>
    <t>陆英坡</t>
  </si>
  <si>
    <t>伊振刚</t>
  </si>
  <si>
    <t>15252232999</t>
  </si>
  <si>
    <t>顾帅</t>
  </si>
  <si>
    <t>吴峰</t>
  </si>
  <si>
    <t>柳涛</t>
  </si>
  <si>
    <t>柳召付</t>
  </si>
  <si>
    <t>武加军</t>
  </si>
  <si>
    <t>15371600099</t>
  </si>
  <si>
    <t>张团结</t>
  </si>
  <si>
    <t>朱洪柱</t>
  </si>
  <si>
    <t>15852351659</t>
  </si>
  <si>
    <t>藤尚峰</t>
  </si>
  <si>
    <t>13813279980</t>
  </si>
  <si>
    <t>庄猛</t>
  </si>
  <si>
    <t>庄汉强</t>
  </si>
  <si>
    <t>姚佩齐</t>
  </si>
  <si>
    <t>王法叶</t>
  </si>
  <si>
    <t>高松钦</t>
  </si>
  <si>
    <t>张凯</t>
  </si>
  <si>
    <t>曹升吉</t>
  </si>
  <si>
    <t>杜坤</t>
  </si>
  <si>
    <t>杜辉</t>
  </si>
  <si>
    <t>于士春</t>
  </si>
  <si>
    <t>刘保安</t>
  </si>
  <si>
    <t>王昊</t>
  </si>
  <si>
    <t>彭杰</t>
  </si>
  <si>
    <t>翟飞</t>
  </si>
  <si>
    <t>潘肖</t>
  </si>
  <si>
    <t>郁向友</t>
  </si>
  <si>
    <t>13813278481</t>
  </si>
  <si>
    <t>陆玉峰</t>
  </si>
  <si>
    <t>邴赛</t>
  </si>
  <si>
    <t>王超</t>
  </si>
  <si>
    <t>15852115399</t>
  </si>
  <si>
    <t>陈文永</t>
  </si>
  <si>
    <t>13776751638</t>
  </si>
  <si>
    <t>798</t>
  </si>
  <si>
    <t>212</t>
  </si>
  <si>
    <t>娄庆生</t>
  </si>
  <si>
    <t>18344889808</t>
  </si>
  <si>
    <t>8.14</t>
  </si>
  <si>
    <t>985</t>
  </si>
  <si>
    <t>61.86</t>
  </si>
  <si>
    <t>17.44</t>
  </si>
  <si>
    <t>1.02</t>
  </si>
  <si>
    <t>8.17</t>
  </si>
  <si>
    <t>797</t>
  </si>
  <si>
    <t>56.52</t>
  </si>
  <si>
    <t>.82</t>
  </si>
  <si>
    <t>8.31</t>
  </si>
  <si>
    <t>757</t>
  </si>
  <si>
    <t>45784</t>
  </si>
  <si>
    <t>54.18</t>
  </si>
  <si>
    <t>18.3</t>
  </si>
  <si>
    <t>.88</t>
  </si>
  <si>
    <t>9.07</t>
  </si>
  <si>
    <t>178</t>
  </si>
  <si>
    <t>45787</t>
  </si>
  <si>
    <t>64.08</t>
  </si>
  <si>
    <t>18.26</t>
  </si>
  <si>
    <t>9.08</t>
  </si>
  <si>
    <t>45788</t>
  </si>
  <si>
    <t>61.42</t>
  </si>
  <si>
    <t>17.36</t>
  </si>
  <si>
    <t>1.06</t>
  </si>
  <si>
    <t>9.09</t>
  </si>
  <si>
    <t>8311</t>
  </si>
  <si>
    <t>胡志权</t>
  </si>
  <si>
    <t>15063211121</t>
  </si>
  <si>
    <t>45789</t>
  </si>
  <si>
    <t>60.42</t>
  </si>
  <si>
    <t>17.52</t>
  </si>
  <si>
    <t>.9</t>
  </si>
  <si>
    <t>9.29</t>
  </si>
  <si>
    <t>278</t>
  </si>
  <si>
    <t>45790</t>
  </si>
  <si>
    <t>59.24</t>
  </si>
  <si>
    <t>17.72</t>
  </si>
  <si>
    <t>.92</t>
  </si>
  <si>
    <t>9.30</t>
  </si>
  <si>
    <t>561</t>
  </si>
  <si>
    <t>45791</t>
  </si>
  <si>
    <t>56.6</t>
  </si>
  <si>
    <t>17.24</t>
  </si>
  <si>
    <t>.86</t>
  </si>
  <si>
    <t>9.31</t>
  </si>
  <si>
    <t>谢海</t>
  </si>
  <si>
    <t>13775834999</t>
  </si>
  <si>
    <t>45792</t>
  </si>
  <si>
    <t>63.28</t>
  </si>
  <si>
    <t>9.56</t>
  </si>
  <si>
    <t>266</t>
  </si>
  <si>
    <t>刘刚</t>
  </si>
  <si>
    <t>13805221470</t>
  </si>
  <si>
    <t>45793</t>
  </si>
  <si>
    <t>9.57</t>
  </si>
  <si>
    <t>107</t>
  </si>
  <si>
    <t>张红庆</t>
  </si>
  <si>
    <t>18251755988</t>
  </si>
  <si>
    <t>45794</t>
  </si>
  <si>
    <t>9.58</t>
  </si>
  <si>
    <t>330</t>
  </si>
  <si>
    <t>45795</t>
  </si>
  <si>
    <t>10.06</t>
  </si>
  <si>
    <t>616</t>
  </si>
  <si>
    <t>45797</t>
  </si>
  <si>
    <t>10.08</t>
  </si>
  <si>
    <t>055</t>
  </si>
  <si>
    <t>45798</t>
  </si>
  <si>
    <t>10.09</t>
  </si>
  <si>
    <t>127</t>
  </si>
  <si>
    <t>45799</t>
  </si>
  <si>
    <t>翟猛</t>
  </si>
  <si>
    <t>559</t>
  </si>
  <si>
    <t>常明华</t>
  </si>
  <si>
    <t>522</t>
  </si>
  <si>
    <t>巩庆祝</t>
  </si>
  <si>
    <t>10.05</t>
  </si>
  <si>
    <t>577</t>
  </si>
  <si>
    <t>曹培贵</t>
  </si>
  <si>
    <t>段浚成</t>
  </si>
  <si>
    <t>10.13</t>
  </si>
  <si>
    <t>507</t>
  </si>
  <si>
    <t>刘纯纯</t>
  </si>
  <si>
    <t>1.31</t>
  </si>
  <si>
    <t>833</t>
  </si>
  <si>
    <t>陈辉</t>
  </si>
  <si>
    <t>毛福祥</t>
  </si>
  <si>
    <t>2.20</t>
  </si>
  <si>
    <t>867</t>
  </si>
  <si>
    <t>2.22</t>
  </si>
  <si>
    <t>277</t>
  </si>
  <si>
    <t>8.50</t>
  </si>
  <si>
    <t>谢龙</t>
  </si>
  <si>
    <t>马跃勇</t>
  </si>
  <si>
    <t>8.52</t>
  </si>
  <si>
    <t>李钦</t>
  </si>
  <si>
    <t>22.00</t>
  </si>
  <si>
    <t>李跃</t>
  </si>
  <si>
    <t>沙良振</t>
  </si>
  <si>
    <t>10.20</t>
  </si>
  <si>
    <t>568</t>
  </si>
  <si>
    <t>10.48</t>
  </si>
  <si>
    <t>韩红</t>
  </si>
  <si>
    <t>王戈义</t>
  </si>
  <si>
    <t>5.19</t>
  </si>
  <si>
    <t>5.20</t>
  </si>
  <si>
    <t>636</t>
  </si>
  <si>
    <t>张军</t>
  </si>
  <si>
    <t>516</t>
  </si>
  <si>
    <t>周涛</t>
  </si>
  <si>
    <t>506</t>
  </si>
  <si>
    <t>673</t>
  </si>
  <si>
    <t>吴洪威</t>
  </si>
  <si>
    <t>837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</si>
</sst>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%"/>
    <numFmt numFmtId="178" formatCode="h:mm;@"/>
    <numFmt numFmtId="179" formatCode="0.0_ "/>
  </numFmts>
  <fonts count="4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17" borderId="14" applyNumberFormat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58" fontId="17" fillId="0" borderId="1" xfId="0" applyNumberFormat="1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1" xfId="0" applyFont="1" applyBorder="1">
      <alignment vertical="center"/>
    </xf>
    <xf numFmtId="0" fontId="10" fillId="0" borderId="5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8" fillId="0" borderId="0" xfId="0" applyFont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52"/>
  <sheetViews>
    <sheetView workbookViewId="0">
      <selection activeCell="A21" sqref="A$1:Y$1048576"/>
    </sheetView>
  </sheetViews>
  <sheetFormatPr defaultColWidth="9" defaultRowHeight="13.5"/>
  <cols>
    <col min="1" max="1" width="7.25" style="39" customWidth="1"/>
    <col min="2" max="2" width="9.25" style="82" customWidth="1"/>
    <col min="3" max="3" width="10.25" customWidth="1"/>
    <col min="4" max="5" width="8.625" style="39" customWidth="1"/>
    <col min="6" max="6" width="13.5" style="39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39" customWidth="1"/>
    <col min="13" max="13" width="9" style="83" customWidth="1"/>
    <col min="14" max="14" width="7" customWidth="1"/>
    <col min="15" max="15" width="7.375" style="84" customWidth="1"/>
    <col min="16" max="16" width="8.625" customWidth="1"/>
    <col min="17" max="17" width="18.875" customWidth="1"/>
    <col min="18" max="18" width="7.125" style="39" customWidth="1"/>
    <col min="19" max="19" width="7.5" style="39" customWidth="1"/>
    <col min="20" max="20" width="8.25" style="84" customWidth="1"/>
    <col min="21" max="21" width="7.5" style="85" customWidth="1"/>
    <col min="22" max="22" width="9.5" style="84" customWidth="1"/>
    <col min="23" max="23" width="7.125" style="39" customWidth="1"/>
    <col min="24" max="24" width="9" style="39"/>
    <col min="25" max="25" width="32.375" customWidth="1"/>
    <col min="30" max="30" width="12.625"/>
    <col min="46" max="46" width="9.375"/>
  </cols>
  <sheetData>
    <row r="1" ht="39.95" customHeight="1" spans="1:25">
      <c r="A1" s="38" t="s">
        <v>0</v>
      </c>
      <c r="B1" s="86"/>
      <c r="C1" s="38"/>
      <c r="D1" s="38"/>
      <c r="E1" s="38"/>
      <c r="F1" s="38"/>
      <c r="G1" s="38"/>
      <c r="H1" s="38"/>
      <c r="I1" s="38"/>
      <c r="J1" s="38"/>
      <c r="K1" s="38"/>
      <c r="L1" s="38"/>
      <c r="M1" s="92"/>
      <c r="N1" s="38"/>
      <c r="O1" s="93"/>
      <c r="P1" s="38"/>
      <c r="Q1" s="38"/>
      <c r="R1" s="38"/>
      <c r="S1" s="38"/>
      <c r="T1" s="93"/>
      <c r="U1" s="102"/>
      <c r="V1" s="93"/>
      <c r="W1" s="38"/>
      <c r="X1" s="38"/>
      <c r="Y1" s="38"/>
    </row>
    <row r="2" ht="18.95" customHeight="1" spans="2:22">
      <c r="B2" s="87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94"/>
      <c r="N2" s="88"/>
      <c r="O2" s="95"/>
      <c r="P2" s="88"/>
      <c r="Q2" s="88"/>
      <c r="R2" s="88"/>
      <c r="S2" s="88"/>
      <c r="T2" s="95"/>
      <c r="U2" s="103"/>
      <c r="V2" s="95"/>
    </row>
    <row r="3" s="80" customFormat="1" ht="18.95" customHeight="1" spans="1:25">
      <c r="A3" s="41" t="s">
        <v>2</v>
      </c>
      <c r="B3" s="89" t="s">
        <v>3</v>
      </c>
      <c r="C3" s="41" t="s">
        <v>4</v>
      </c>
      <c r="D3" s="41"/>
      <c r="E3" s="41"/>
      <c r="F3" s="41"/>
      <c r="G3" s="41"/>
      <c r="H3" s="42" t="s">
        <v>5</v>
      </c>
      <c r="I3" s="49"/>
      <c r="J3" s="49"/>
      <c r="K3" s="49"/>
      <c r="L3" s="49"/>
      <c r="M3" s="96"/>
      <c r="N3" s="49"/>
      <c r="O3" s="97"/>
      <c r="P3" s="49"/>
      <c r="Q3" s="49"/>
      <c r="R3" s="49"/>
      <c r="S3" s="51"/>
      <c r="T3" s="99" t="s">
        <v>6</v>
      </c>
      <c r="U3" s="104"/>
      <c r="V3" s="99"/>
      <c r="W3" s="41" t="s">
        <v>7</v>
      </c>
      <c r="X3" s="52" t="s">
        <v>8</v>
      </c>
      <c r="Y3" s="41" t="s">
        <v>9</v>
      </c>
    </row>
    <row r="4" s="81" customFormat="1" ht="29" customHeight="1" spans="1:25">
      <c r="A4" s="41"/>
      <c r="B4" s="89" t="s">
        <v>10</v>
      </c>
      <c r="C4" s="41" t="s">
        <v>11</v>
      </c>
      <c r="D4" s="43" t="s">
        <v>12</v>
      </c>
      <c r="E4" s="41" t="s">
        <v>13</v>
      </c>
      <c r="F4" s="41" t="s">
        <v>14</v>
      </c>
      <c r="G4" s="41" t="s">
        <v>15</v>
      </c>
      <c r="H4" s="41" t="s">
        <v>16</v>
      </c>
      <c r="I4" s="41" t="s">
        <v>17</v>
      </c>
      <c r="J4" s="41" t="s">
        <v>18</v>
      </c>
      <c r="K4" s="41" t="s">
        <v>19</v>
      </c>
      <c r="L4" s="41" t="s">
        <v>20</v>
      </c>
      <c r="M4" s="98" t="s">
        <v>21</v>
      </c>
      <c r="N4" s="41" t="s">
        <v>22</v>
      </c>
      <c r="O4" s="99" t="s">
        <v>23</v>
      </c>
      <c r="P4" s="41" t="s">
        <v>24</v>
      </c>
      <c r="Q4" s="41" t="s">
        <v>25</v>
      </c>
      <c r="R4" s="41" t="s">
        <v>26</v>
      </c>
      <c r="S4" s="41" t="s">
        <v>27</v>
      </c>
      <c r="T4" s="99" t="s">
        <v>28</v>
      </c>
      <c r="U4" s="105" t="s">
        <v>29</v>
      </c>
      <c r="V4" s="99" t="s">
        <v>30</v>
      </c>
      <c r="W4" s="41"/>
      <c r="X4" s="53"/>
      <c r="Y4" s="41"/>
    </row>
    <row r="5" s="39" customFormat="1" ht="18.95" customHeight="1" spans="1:25">
      <c r="A5" s="44">
        <v>1</v>
      </c>
      <c r="B5" s="45">
        <v>0.270138888888889</v>
      </c>
      <c r="C5" s="65" t="s">
        <v>31</v>
      </c>
      <c r="D5" s="65" t="s">
        <v>32</v>
      </c>
      <c r="E5" s="65" t="s">
        <v>33</v>
      </c>
      <c r="F5" s="44">
        <v>15852065868</v>
      </c>
      <c r="G5" s="65" t="s">
        <v>34</v>
      </c>
      <c r="H5" s="44" t="s">
        <v>35</v>
      </c>
      <c r="I5" s="65" t="s">
        <v>36</v>
      </c>
      <c r="J5" s="100" t="s">
        <v>37</v>
      </c>
      <c r="K5" s="101">
        <v>93.98</v>
      </c>
      <c r="L5" s="44">
        <v>22.46</v>
      </c>
      <c r="M5" s="44">
        <v>71.52</v>
      </c>
      <c r="N5" s="44"/>
      <c r="O5" s="44"/>
      <c r="P5" s="44"/>
      <c r="Q5" s="44" t="s">
        <v>38</v>
      </c>
      <c r="R5" s="44">
        <v>7</v>
      </c>
      <c r="S5" s="44">
        <v>0.52</v>
      </c>
      <c r="T5" s="44">
        <v>71</v>
      </c>
      <c r="U5" s="44">
        <v>109</v>
      </c>
      <c r="V5" s="44">
        <v>7739</v>
      </c>
      <c r="W5" s="44" t="s">
        <v>39</v>
      </c>
      <c r="X5" s="65" t="s">
        <v>40</v>
      </c>
      <c r="Y5" s="65"/>
    </row>
    <row r="6" s="39" customFormat="1" ht="18.95" customHeight="1" spans="1:25">
      <c r="A6" s="44">
        <v>2</v>
      </c>
      <c r="B6" s="90">
        <v>0.35</v>
      </c>
      <c r="C6" s="65" t="s">
        <v>41</v>
      </c>
      <c r="D6" s="65" t="s">
        <v>42</v>
      </c>
      <c r="E6" s="65" t="s">
        <v>43</v>
      </c>
      <c r="F6" s="44">
        <v>15866209289</v>
      </c>
      <c r="G6" s="65" t="s">
        <v>44</v>
      </c>
      <c r="H6" s="65" t="s">
        <v>45</v>
      </c>
      <c r="I6" s="65" t="s">
        <v>46</v>
      </c>
      <c r="J6" s="100" t="s">
        <v>47</v>
      </c>
      <c r="K6" s="101">
        <v>0</v>
      </c>
      <c r="L6" s="44">
        <v>0</v>
      </c>
      <c r="M6" s="44">
        <v>0</v>
      </c>
      <c r="N6" s="44">
        <v>0</v>
      </c>
      <c r="O6" s="44">
        <v>2.7</v>
      </c>
      <c r="P6" s="44"/>
      <c r="Q6" s="44"/>
      <c r="R6" s="44"/>
      <c r="S6" s="44">
        <v>0</v>
      </c>
      <c r="T6" s="44">
        <v>0</v>
      </c>
      <c r="U6" s="44"/>
      <c r="V6" s="44"/>
      <c r="W6" s="44" t="s">
        <v>48</v>
      </c>
      <c r="X6" s="65" t="s">
        <v>40</v>
      </c>
      <c r="Y6" s="65" t="s">
        <v>49</v>
      </c>
    </row>
    <row r="7" s="39" customFormat="1" ht="18.95" customHeight="1" spans="1:25">
      <c r="A7" s="44">
        <v>3</v>
      </c>
      <c r="B7" s="90">
        <v>0.390277777777778</v>
      </c>
      <c r="C7" s="65" t="s">
        <v>50</v>
      </c>
      <c r="D7" s="65" t="s">
        <v>51</v>
      </c>
      <c r="E7" s="65" t="s">
        <v>52</v>
      </c>
      <c r="F7" s="44">
        <v>18052216699</v>
      </c>
      <c r="G7" s="65" t="s">
        <v>34</v>
      </c>
      <c r="H7" s="65" t="s">
        <v>45</v>
      </c>
      <c r="I7" s="65" t="s">
        <v>46</v>
      </c>
      <c r="J7" s="100" t="s">
        <v>47</v>
      </c>
      <c r="K7" s="101">
        <v>0</v>
      </c>
      <c r="L7" s="44">
        <v>0</v>
      </c>
      <c r="M7" s="44">
        <v>0</v>
      </c>
      <c r="N7" s="44">
        <v>0</v>
      </c>
      <c r="O7" s="44">
        <v>2.9</v>
      </c>
      <c r="P7" s="44"/>
      <c r="Q7" s="44"/>
      <c r="R7" s="44"/>
      <c r="S7" s="44">
        <v>0</v>
      </c>
      <c r="T7" s="44">
        <v>0</v>
      </c>
      <c r="U7" s="44"/>
      <c r="V7" s="44"/>
      <c r="W7" s="44" t="s">
        <v>48</v>
      </c>
      <c r="X7" s="65" t="s">
        <v>40</v>
      </c>
      <c r="Y7" s="65" t="s">
        <v>49</v>
      </c>
    </row>
    <row r="8" s="39" customFormat="1" ht="18.95" customHeight="1" spans="1:25">
      <c r="A8" s="44">
        <v>4</v>
      </c>
      <c r="B8" s="90">
        <v>0.392361111111111</v>
      </c>
      <c r="C8" s="65" t="s">
        <v>53</v>
      </c>
      <c r="D8" s="65" t="s">
        <v>54</v>
      </c>
      <c r="E8" s="65" t="s">
        <v>54</v>
      </c>
      <c r="F8" s="44">
        <v>13816522380</v>
      </c>
      <c r="G8" s="65" t="s">
        <v>34</v>
      </c>
      <c r="H8" s="65" t="s">
        <v>45</v>
      </c>
      <c r="I8" s="65" t="s">
        <v>46</v>
      </c>
      <c r="J8" s="100" t="s">
        <v>47</v>
      </c>
      <c r="K8" s="101">
        <v>0</v>
      </c>
      <c r="L8" s="44">
        <v>0</v>
      </c>
      <c r="M8" s="44">
        <v>0</v>
      </c>
      <c r="N8" s="44">
        <v>0</v>
      </c>
      <c r="O8" s="44">
        <v>2.9</v>
      </c>
      <c r="P8" s="44"/>
      <c r="Q8" s="44"/>
      <c r="R8" s="44"/>
      <c r="S8" s="44">
        <v>0</v>
      </c>
      <c r="T8" s="44">
        <v>0</v>
      </c>
      <c r="U8" s="44"/>
      <c r="V8" s="44"/>
      <c r="W8" s="44" t="s">
        <v>48</v>
      </c>
      <c r="X8" s="65" t="s">
        <v>40</v>
      </c>
      <c r="Y8" s="65" t="s">
        <v>49</v>
      </c>
    </row>
    <row r="9" s="39" customFormat="1" ht="18.95" customHeight="1" spans="1:25">
      <c r="A9" s="44">
        <v>5</v>
      </c>
      <c r="B9" s="45">
        <v>0.404166666666667</v>
      </c>
      <c r="C9" s="65" t="s">
        <v>55</v>
      </c>
      <c r="D9" s="65" t="s">
        <v>56</v>
      </c>
      <c r="E9" s="65" t="s">
        <v>57</v>
      </c>
      <c r="F9" s="44">
        <v>15852107231</v>
      </c>
      <c r="G9" s="65" t="s">
        <v>58</v>
      </c>
      <c r="H9" s="65" t="s">
        <v>45</v>
      </c>
      <c r="I9" s="65" t="s">
        <v>46</v>
      </c>
      <c r="J9" s="100" t="s">
        <v>47</v>
      </c>
      <c r="K9" s="100">
        <v>0</v>
      </c>
      <c r="L9" s="44">
        <v>0</v>
      </c>
      <c r="M9" s="44">
        <v>0</v>
      </c>
      <c r="N9" s="44">
        <v>0</v>
      </c>
      <c r="O9" s="44">
        <v>3</v>
      </c>
      <c r="P9" s="44"/>
      <c r="Q9" s="44"/>
      <c r="R9" s="44"/>
      <c r="S9" s="44">
        <v>0</v>
      </c>
      <c r="T9" s="44">
        <v>0</v>
      </c>
      <c r="U9" s="44"/>
      <c r="V9" s="44"/>
      <c r="W9" s="44" t="s">
        <v>48</v>
      </c>
      <c r="X9" s="65" t="s">
        <v>40</v>
      </c>
      <c r="Y9" s="65" t="s">
        <v>49</v>
      </c>
    </row>
    <row r="10" s="39" customFormat="1" ht="18.95" customHeight="1" spans="1:25">
      <c r="A10" s="44">
        <v>6</v>
      </c>
      <c r="B10" s="45">
        <v>0.449305555555556</v>
      </c>
      <c r="C10" s="65" t="s">
        <v>59</v>
      </c>
      <c r="D10" s="65" t="s">
        <v>32</v>
      </c>
      <c r="E10" s="65" t="s">
        <v>60</v>
      </c>
      <c r="F10" s="44">
        <v>13914860988</v>
      </c>
      <c r="G10" s="65" t="s">
        <v>34</v>
      </c>
      <c r="H10" s="44" t="s">
        <v>35</v>
      </c>
      <c r="I10" s="65" t="s">
        <v>36</v>
      </c>
      <c r="J10" s="100" t="s">
        <v>37</v>
      </c>
      <c r="K10" s="101">
        <v>87.04</v>
      </c>
      <c r="L10" s="44">
        <v>23.18</v>
      </c>
      <c r="M10" s="44">
        <v>63.86</v>
      </c>
      <c r="N10" s="44"/>
      <c r="O10" s="44"/>
      <c r="P10" s="44"/>
      <c r="Q10" s="106" t="s">
        <v>38</v>
      </c>
      <c r="R10" s="44">
        <v>7</v>
      </c>
      <c r="S10" s="44">
        <v>1.06</v>
      </c>
      <c r="T10" s="44">
        <v>62.8</v>
      </c>
      <c r="U10" s="44">
        <v>109</v>
      </c>
      <c r="V10" s="44">
        <v>6845.2</v>
      </c>
      <c r="W10" s="44" t="s">
        <v>39</v>
      </c>
      <c r="X10" s="65" t="s">
        <v>40</v>
      </c>
      <c r="Y10" s="44"/>
    </row>
    <row r="11" s="39" customFormat="1" ht="18.95" customHeight="1" spans="1:25">
      <c r="A11" s="44">
        <v>7</v>
      </c>
      <c r="B11" s="45">
        <v>0.501388888888889</v>
      </c>
      <c r="C11" s="65" t="s">
        <v>61</v>
      </c>
      <c r="D11" s="65" t="s">
        <v>32</v>
      </c>
      <c r="E11" s="65" t="s">
        <v>62</v>
      </c>
      <c r="F11" s="44">
        <v>13852239953</v>
      </c>
      <c r="G11" s="65" t="s">
        <v>34</v>
      </c>
      <c r="H11" s="44" t="s">
        <v>35</v>
      </c>
      <c r="I11" s="65" t="s">
        <v>36</v>
      </c>
      <c r="J11" s="100" t="s">
        <v>37</v>
      </c>
      <c r="K11" s="101">
        <v>87.78</v>
      </c>
      <c r="L11" s="44">
        <v>21.26</v>
      </c>
      <c r="M11" s="44">
        <v>66.52</v>
      </c>
      <c r="N11" s="44"/>
      <c r="O11" s="44"/>
      <c r="P11" s="44"/>
      <c r="Q11" s="106" t="s">
        <v>38</v>
      </c>
      <c r="R11" s="44">
        <v>7</v>
      </c>
      <c r="S11" s="44">
        <v>0.52</v>
      </c>
      <c r="T11" s="44">
        <v>66</v>
      </c>
      <c r="U11" s="44">
        <v>109</v>
      </c>
      <c r="V11" s="44">
        <v>7194</v>
      </c>
      <c r="W11" s="44" t="s">
        <v>39</v>
      </c>
      <c r="X11" s="65" t="s">
        <v>40</v>
      </c>
      <c r="Y11" s="65"/>
    </row>
    <row r="12" s="39" customFormat="1" ht="18.95" customHeight="1" spans="1:25">
      <c r="A12" s="44">
        <v>8</v>
      </c>
      <c r="B12" s="90">
        <v>0.505555555555556</v>
      </c>
      <c r="C12" s="65" t="s">
        <v>63</v>
      </c>
      <c r="D12" s="65" t="s">
        <v>32</v>
      </c>
      <c r="E12" s="65" t="s">
        <v>64</v>
      </c>
      <c r="F12" s="44">
        <v>15062088577</v>
      </c>
      <c r="G12" s="65" t="s">
        <v>34</v>
      </c>
      <c r="H12" s="65" t="s">
        <v>35</v>
      </c>
      <c r="I12" s="65" t="s">
        <v>36</v>
      </c>
      <c r="J12" s="100" t="s">
        <v>37</v>
      </c>
      <c r="K12" s="101">
        <v>88.58</v>
      </c>
      <c r="L12" s="44">
        <v>26.56</v>
      </c>
      <c r="M12" s="44">
        <v>62.02</v>
      </c>
      <c r="N12" s="44"/>
      <c r="O12" s="44"/>
      <c r="P12" s="44"/>
      <c r="Q12" s="106" t="s">
        <v>38</v>
      </c>
      <c r="R12" s="44">
        <v>7</v>
      </c>
      <c r="S12" s="44">
        <v>0.52</v>
      </c>
      <c r="T12" s="44">
        <v>61.5</v>
      </c>
      <c r="U12" s="44">
        <v>109</v>
      </c>
      <c r="V12" s="44">
        <v>6703.5</v>
      </c>
      <c r="W12" s="44" t="s">
        <v>39</v>
      </c>
      <c r="X12" s="65" t="s">
        <v>40</v>
      </c>
      <c r="Y12" s="65"/>
    </row>
    <row r="13" s="39" customFormat="1" ht="18.95" customHeight="1" spans="1:25">
      <c r="A13" s="44">
        <v>9</v>
      </c>
      <c r="B13" s="90">
        <v>0.508333333333333</v>
      </c>
      <c r="C13" s="65" t="s">
        <v>65</v>
      </c>
      <c r="D13" s="65" t="s">
        <v>32</v>
      </c>
      <c r="E13" s="65" t="s">
        <v>66</v>
      </c>
      <c r="F13" s="44">
        <v>13395298109</v>
      </c>
      <c r="G13" s="65" t="s">
        <v>34</v>
      </c>
      <c r="H13" s="44" t="s">
        <v>35</v>
      </c>
      <c r="I13" s="65" t="s">
        <v>36</v>
      </c>
      <c r="J13" s="100" t="s">
        <v>37</v>
      </c>
      <c r="K13" s="101">
        <v>88.46</v>
      </c>
      <c r="L13" s="44">
        <v>22.96</v>
      </c>
      <c r="M13" s="44">
        <v>65.5</v>
      </c>
      <c r="N13" s="44"/>
      <c r="O13" s="44"/>
      <c r="P13" s="44"/>
      <c r="Q13" s="106" t="s">
        <v>38</v>
      </c>
      <c r="R13" s="44">
        <v>7</v>
      </c>
      <c r="S13" s="44">
        <v>0.5</v>
      </c>
      <c r="T13" s="44">
        <v>65</v>
      </c>
      <c r="U13" s="44">
        <v>109</v>
      </c>
      <c r="V13" s="44">
        <v>7085</v>
      </c>
      <c r="W13" s="44" t="s">
        <v>39</v>
      </c>
      <c r="X13" s="65" t="s">
        <v>40</v>
      </c>
      <c r="Y13" s="65"/>
    </row>
    <row r="14" s="39" customFormat="1" ht="18.95" customHeight="1" spans="1:25">
      <c r="A14" s="44">
        <v>10</v>
      </c>
      <c r="B14" s="45">
        <v>0.515277777777778</v>
      </c>
      <c r="C14" s="65" t="s">
        <v>67</v>
      </c>
      <c r="D14" s="65" t="s">
        <v>32</v>
      </c>
      <c r="E14" s="65" t="s">
        <v>68</v>
      </c>
      <c r="F14" s="44">
        <v>18952279689</v>
      </c>
      <c r="G14" s="65" t="s">
        <v>34</v>
      </c>
      <c r="H14" s="44" t="s">
        <v>35</v>
      </c>
      <c r="I14" s="65" t="s">
        <v>36</v>
      </c>
      <c r="J14" s="100" t="s">
        <v>37</v>
      </c>
      <c r="K14" s="101">
        <v>88.18</v>
      </c>
      <c r="L14" s="44">
        <v>25.56</v>
      </c>
      <c r="M14" s="44">
        <v>62.62</v>
      </c>
      <c r="N14" s="44"/>
      <c r="O14" s="44"/>
      <c r="P14" s="44"/>
      <c r="Q14" s="106" t="s">
        <v>38</v>
      </c>
      <c r="R14" s="44">
        <v>7</v>
      </c>
      <c r="S14" s="44">
        <v>0.52</v>
      </c>
      <c r="T14" s="44">
        <v>62.1</v>
      </c>
      <c r="U14" s="44">
        <v>109</v>
      </c>
      <c r="V14" s="44">
        <v>6768.9</v>
      </c>
      <c r="W14" s="44" t="s">
        <v>69</v>
      </c>
      <c r="X14" s="65" t="s">
        <v>40</v>
      </c>
      <c r="Y14" s="65"/>
    </row>
    <row r="15" s="39" customFormat="1" ht="18.95" customHeight="1" spans="1:25">
      <c r="A15" s="44">
        <v>11</v>
      </c>
      <c r="B15" s="45">
        <v>0.51875</v>
      </c>
      <c r="C15" s="65" t="s">
        <v>70</v>
      </c>
      <c r="D15" s="65" t="s">
        <v>32</v>
      </c>
      <c r="E15" s="65" t="s">
        <v>71</v>
      </c>
      <c r="F15" s="44">
        <v>18061117857</v>
      </c>
      <c r="G15" s="65" t="s">
        <v>34</v>
      </c>
      <c r="H15" s="44" t="s">
        <v>35</v>
      </c>
      <c r="I15" s="65" t="s">
        <v>36</v>
      </c>
      <c r="J15" s="100" t="s">
        <v>37</v>
      </c>
      <c r="K15" s="101">
        <v>89.4</v>
      </c>
      <c r="L15" s="44">
        <v>23.06</v>
      </c>
      <c r="M15" s="44">
        <v>66.34</v>
      </c>
      <c r="N15" s="44"/>
      <c r="O15" s="44"/>
      <c r="P15" s="44"/>
      <c r="Q15" s="106" t="s">
        <v>38</v>
      </c>
      <c r="R15" s="44">
        <v>7</v>
      </c>
      <c r="S15" s="44">
        <v>0.54</v>
      </c>
      <c r="T15" s="44">
        <v>65.8</v>
      </c>
      <c r="U15" s="44">
        <v>109</v>
      </c>
      <c r="V15" s="44">
        <v>7172.2</v>
      </c>
      <c r="W15" s="44" t="s">
        <v>69</v>
      </c>
      <c r="X15" s="65" t="s">
        <v>40</v>
      </c>
      <c r="Y15" s="65"/>
    </row>
    <row r="16" s="39" customFormat="1" ht="18.95" customHeight="1" spans="1:25">
      <c r="A16" s="44">
        <v>12</v>
      </c>
      <c r="B16" s="45">
        <v>0.540972222222222</v>
      </c>
      <c r="C16" s="65" t="s">
        <v>72</v>
      </c>
      <c r="D16" s="65" t="s">
        <v>32</v>
      </c>
      <c r="E16" s="65" t="s">
        <v>73</v>
      </c>
      <c r="F16" s="44">
        <v>15077802369</v>
      </c>
      <c r="G16" s="65" t="s">
        <v>34</v>
      </c>
      <c r="H16" s="44" t="s">
        <v>35</v>
      </c>
      <c r="I16" s="65" t="s">
        <v>36</v>
      </c>
      <c r="J16" s="100" t="s">
        <v>37</v>
      </c>
      <c r="K16" s="101">
        <v>87.96</v>
      </c>
      <c r="L16" s="44">
        <v>23.08</v>
      </c>
      <c r="M16" s="44">
        <v>64.88</v>
      </c>
      <c r="N16" s="44"/>
      <c r="O16" s="44"/>
      <c r="P16" s="44"/>
      <c r="Q16" s="106" t="s">
        <v>38</v>
      </c>
      <c r="R16" s="44">
        <v>7</v>
      </c>
      <c r="S16" s="44">
        <v>0.58</v>
      </c>
      <c r="T16" s="44">
        <v>64.3</v>
      </c>
      <c r="U16" s="44">
        <v>109</v>
      </c>
      <c r="V16" s="44">
        <v>7008.7</v>
      </c>
      <c r="W16" s="44" t="s">
        <v>69</v>
      </c>
      <c r="X16" s="65" t="s">
        <v>40</v>
      </c>
      <c r="Y16" s="44"/>
    </row>
    <row r="17" s="39" customFormat="1" ht="18.95" customHeight="1" spans="1:25">
      <c r="A17" s="44">
        <v>13</v>
      </c>
      <c r="B17" s="45">
        <v>0.547916666666667</v>
      </c>
      <c r="C17" s="65" t="s">
        <v>74</v>
      </c>
      <c r="D17" s="65" t="s">
        <v>75</v>
      </c>
      <c r="E17" s="65" t="s">
        <v>75</v>
      </c>
      <c r="F17" s="44">
        <v>15252226712</v>
      </c>
      <c r="G17" s="65" t="s">
        <v>34</v>
      </c>
      <c r="H17" s="44" t="s">
        <v>35</v>
      </c>
      <c r="I17" s="65" t="s">
        <v>36</v>
      </c>
      <c r="J17" s="100" t="s">
        <v>37</v>
      </c>
      <c r="K17" s="100">
        <v>86.88</v>
      </c>
      <c r="L17" s="44">
        <v>23.36</v>
      </c>
      <c r="M17" s="44">
        <v>63.52</v>
      </c>
      <c r="N17" s="44"/>
      <c r="O17" s="44"/>
      <c r="P17" s="44"/>
      <c r="Q17" s="106" t="s">
        <v>38</v>
      </c>
      <c r="R17" s="44">
        <v>7</v>
      </c>
      <c r="S17" s="44">
        <v>0.52</v>
      </c>
      <c r="T17" s="44">
        <v>63</v>
      </c>
      <c r="U17" s="44">
        <v>109</v>
      </c>
      <c r="V17" s="44">
        <v>6867</v>
      </c>
      <c r="W17" s="44" t="s">
        <v>69</v>
      </c>
      <c r="X17" s="65" t="s">
        <v>40</v>
      </c>
      <c r="Y17" s="44"/>
    </row>
    <row r="18" s="39" customFormat="1" ht="18.95" customHeight="1" spans="1:25">
      <c r="A18" s="44">
        <v>14</v>
      </c>
      <c r="B18" s="45">
        <v>0.552083333333333</v>
      </c>
      <c r="C18" s="65" t="s">
        <v>76</v>
      </c>
      <c r="D18" s="65" t="s">
        <v>77</v>
      </c>
      <c r="E18" s="65" t="s">
        <v>78</v>
      </c>
      <c r="F18" s="44">
        <v>15852359545</v>
      </c>
      <c r="G18" s="65" t="s">
        <v>79</v>
      </c>
      <c r="H18" s="44" t="s">
        <v>80</v>
      </c>
      <c r="I18" s="65" t="s">
        <v>36</v>
      </c>
      <c r="J18" s="100" t="s">
        <v>37</v>
      </c>
      <c r="K18" s="100">
        <v>65.7</v>
      </c>
      <c r="L18" s="65">
        <v>20.5</v>
      </c>
      <c r="M18" s="44">
        <v>45.2</v>
      </c>
      <c r="N18" s="44"/>
      <c r="O18" s="44"/>
      <c r="P18" s="44"/>
      <c r="Q18" s="106" t="s">
        <v>38</v>
      </c>
      <c r="R18" s="44">
        <v>7</v>
      </c>
      <c r="S18" s="44">
        <v>0.56</v>
      </c>
      <c r="T18" s="44">
        <v>43.7</v>
      </c>
      <c r="U18" s="44">
        <v>109</v>
      </c>
      <c r="V18" s="44">
        <v>4763.3</v>
      </c>
      <c r="W18" s="44" t="s">
        <v>69</v>
      </c>
      <c r="X18" s="65" t="s">
        <v>40</v>
      </c>
      <c r="Y18" s="44"/>
    </row>
    <row r="19" s="39" customFormat="1" ht="18.95" customHeight="1" spans="1:25">
      <c r="A19" s="44">
        <v>15</v>
      </c>
      <c r="B19" s="45">
        <v>0.620138888888889</v>
      </c>
      <c r="C19" s="65" t="s">
        <v>81</v>
      </c>
      <c r="D19" s="65" t="s">
        <v>77</v>
      </c>
      <c r="E19" s="65" t="s">
        <v>82</v>
      </c>
      <c r="F19" s="44">
        <v>15152012129</v>
      </c>
      <c r="G19" s="65" t="s">
        <v>79</v>
      </c>
      <c r="H19" s="44" t="s">
        <v>80</v>
      </c>
      <c r="I19" s="65" t="s">
        <v>36</v>
      </c>
      <c r="J19" s="100" t="s">
        <v>37</v>
      </c>
      <c r="K19" s="101">
        <v>64.24</v>
      </c>
      <c r="L19" s="44">
        <v>20.74</v>
      </c>
      <c r="M19" s="44">
        <v>43.5</v>
      </c>
      <c r="N19" s="44"/>
      <c r="O19" s="44"/>
      <c r="P19" s="44"/>
      <c r="Q19" s="106" t="s">
        <v>38</v>
      </c>
      <c r="R19" s="44">
        <v>7</v>
      </c>
      <c r="S19" s="44">
        <v>0.52</v>
      </c>
      <c r="T19" s="44">
        <v>42.6</v>
      </c>
      <c r="U19" s="44">
        <v>109</v>
      </c>
      <c r="V19" s="44">
        <v>4643.4</v>
      </c>
      <c r="W19" s="44" t="s">
        <v>69</v>
      </c>
      <c r="X19" s="65" t="s">
        <v>40</v>
      </c>
      <c r="Y19" s="44"/>
    </row>
    <row r="20" s="39" customFormat="1" ht="18.95" customHeight="1" spans="1:25">
      <c r="A20" s="44">
        <v>16</v>
      </c>
      <c r="B20" s="90">
        <v>0.691666666666667</v>
      </c>
      <c r="C20" s="65" t="s">
        <v>83</v>
      </c>
      <c r="D20" s="65" t="s">
        <v>32</v>
      </c>
      <c r="E20" s="65" t="s">
        <v>84</v>
      </c>
      <c r="F20" s="44">
        <v>15298728386</v>
      </c>
      <c r="G20" s="65" t="s">
        <v>34</v>
      </c>
      <c r="H20" s="44" t="s">
        <v>35</v>
      </c>
      <c r="I20" s="65" t="s">
        <v>36</v>
      </c>
      <c r="J20" s="100" t="s">
        <v>37</v>
      </c>
      <c r="K20" s="101">
        <v>82.48</v>
      </c>
      <c r="L20" s="44">
        <v>22.4</v>
      </c>
      <c r="M20" s="44">
        <v>60.08</v>
      </c>
      <c r="N20" s="44"/>
      <c r="O20" s="44"/>
      <c r="P20" s="44"/>
      <c r="Q20" s="106" t="s">
        <v>38</v>
      </c>
      <c r="R20" s="44">
        <v>7</v>
      </c>
      <c r="S20" s="44">
        <v>0.58</v>
      </c>
      <c r="T20" s="44">
        <v>59.5</v>
      </c>
      <c r="U20" s="44">
        <v>109</v>
      </c>
      <c r="V20" s="44">
        <v>6485.5</v>
      </c>
      <c r="W20" s="44" t="s">
        <v>69</v>
      </c>
      <c r="X20" s="65" t="s">
        <v>40</v>
      </c>
      <c r="Y20" s="44"/>
    </row>
    <row r="21" s="39" customFormat="1" ht="18.95" customHeight="1" spans="1:25">
      <c r="A21" s="44">
        <v>17</v>
      </c>
      <c r="B21" s="45">
        <v>0.695833333333333</v>
      </c>
      <c r="C21" s="65" t="s">
        <v>85</v>
      </c>
      <c r="D21" s="65" t="s">
        <v>86</v>
      </c>
      <c r="E21" s="65" t="s">
        <v>87</v>
      </c>
      <c r="F21" s="44">
        <v>13775857003</v>
      </c>
      <c r="G21" s="65" t="s">
        <v>34</v>
      </c>
      <c r="H21" s="44" t="s">
        <v>35</v>
      </c>
      <c r="I21" s="65" t="s">
        <v>36</v>
      </c>
      <c r="J21" s="100" t="s">
        <v>37</v>
      </c>
      <c r="K21" s="101">
        <v>76.04</v>
      </c>
      <c r="L21" s="65">
        <v>18.72</v>
      </c>
      <c r="M21" s="44">
        <v>57.32</v>
      </c>
      <c r="N21" s="44"/>
      <c r="O21" s="44"/>
      <c r="P21" s="44"/>
      <c r="Q21" s="106" t="s">
        <v>38</v>
      </c>
      <c r="R21" s="44">
        <v>7</v>
      </c>
      <c r="S21" s="44">
        <v>0.5</v>
      </c>
      <c r="T21" s="44">
        <v>55.5</v>
      </c>
      <c r="U21" s="44">
        <v>109</v>
      </c>
      <c r="V21" s="44">
        <v>6049.5</v>
      </c>
      <c r="W21" s="44" t="s">
        <v>69</v>
      </c>
      <c r="X21" s="65" t="s">
        <v>40</v>
      </c>
      <c r="Y21" s="44"/>
    </row>
    <row r="22" s="39" customFormat="1" ht="18.95" customHeight="1" spans="1:25">
      <c r="A22" s="44">
        <v>18</v>
      </c>
      <c r="B22" s="45">
        <v>0.775694444444444</v>
      </c>
      <c r="C22" s="65" t="s">
        <v>76</v>
      </c>
      <c r="D22" s="65" t="s">
        <v>77</v>
      </c>
      <c r="E22" s="65" t="s">
        <v>78</v>
      </c>
      <c r="F22" s="44">
        <v>15852359545</v>
      </c>
      <c r="G22" s="65" t="s">
        <v>79</v>
      </c>
      <c r="H22" s="65" t="s">
        <v>80</v>
      </c>
      <c r="I22" s="65" t="s">
        <v>36</v>
      </c>
      <c r="J22" s="100" t="s">
        <v>37</v>
      </c>
      <c r="K22" s="101">
        <v>64</v>
      </c>
      <c r="L22" s="44">
        <v>20.36</v>
      </c>
      <c r="M22" s="44">
        <v>43.64</v>
      </c>
      <c r="N22" s="44"/>
      <c r="O22" s="44"/>
      <c r="P22" s="44"/>
      <c r="Q22" s="106" t="s">
        <v>38</v>
      </c>
      <c r="R22" s="44">
        <v>7</v>
      </c>
      <c r="S22" s="44">
        <v>0.54</v>
      </c>
      <c r="T22" s="44">
        <v>43.1</v>
      </c>
      <c r="U22" s="44">
        <v>109</v>
      </c>
      <c r="V22" s="44">
        <v>4697.9</v>
      </c>
      <c r="W22" s="44" t="s">
        <v>88</v>
      </c>
      <c r="X22" s="65" t="s">
        <v>89</v>
      </c>
      <c r="Y22" s="44"/>
    </row>
    <row r="23" s="39" customFormat="1" ht="18.95" customHeight="1" spans="1:25">
      <c r="A23" s="44">
        <v>19</v>
      </c>
      <c r="B23" s="45">
        <v>0.8375</v>
      </c>
      <c r="C23" s="65" t="s">
        <v>81</v>
      </c>
      <c r="D23" s="65" t="s">
        <v>77</v>
      </c>
      <c r="E23" s="65" t="s">
        <v>82</v>
      </c>
      <c r="F23" s="44">
        <v>15152012129</v>
      </c>
      <c r="G23" s="65" t="s">
        <v>79</v>
      </c>
      <c r="H23" s="65" t="s">
        <v>80</v>
      </c>
      <c r="I23" s="65" t="s">
        <v>36</v>
      </c>
      <c r="J23" s="100" t="s">
        <v>37</v>
      </c>
      <c r="K23" s="101">
        <v>63.88</v>
      </c>
      <c r="L23" s="44">
        <v>20.66</v>
      </c>
      <c r="M23" s="44">
        <v>43.22</v>
      </c>
      <c r="N23" s="44"/>
      <c r="O23" s="44"/>
      <c r="P23" s="44"/>
      <c r="Q23" s="106" t="s">
        <v>38</v>
      </c>
      <c r="R23" s="44">
        <v>7</v>
      </c>
      <c r="S23" s="44">
        <v>0.52</v>
      </c>
      <c r="T23" s="44">
        <v>42.7</v>
      </c>
      <c r="U23" s="44">
        <v>109</v>
      </c>
      <c r="V23" s="44">
        <v>4654.3</v>
      </c>
      <c r="W23" s="44" t="s">
        <v>88</v>
      </c>
      <c r="X23" s="65" t="s">
        <v>89</v>
      </c>
      <c r="Y23" s="44"/>
    </row>
    <row r="24" s="39" customFormat="1" ht="18.95" customHeight="1" spans="1:25">
      <c r="A24" s="44">
        <v>20</v>
      </c>
      <c r="B24" s="90">
        <v>0.890972222222222</v>
      </c>
      <c r="C24" s="65" t="s">
        <v>85</v>
      </c>
      <c r="D24" s="65" t="s">
        <v>86</v>
      </c>
      <c r="E24" s="65" t="s">
        <v>87</v>
      </c>
      <c r="F24" s="44">
        <v>13775857003</v>
      </c>
      <c r="G24" s="65" t="s">
        <v>34</v>
      </c>
      <c r="H24" s="44" t="s">
        <v>35</v>
      </c>
      <c r="I24" s="65" t="s">
        <v>36</v>
      </c>
      <c r="J24" s="100" t="s">
        <v>37</v>
      </c>
      <c r="K24" s="101">
        <v>78.18</v>
      </c>
      <c r="L24" s="44">
        <v>18.68</v>
      </c>
      <c r="M24" s="44">
        <v>59.5</v>
      </c>
      <c r="N24" s="44"/>
      <c r="O24" s="44"/>
      <c r="P24" s="44"/>
      <c r="Q24" s="106" t="s">
        <v>38</v>
      </c>
      <c r="R24" s="44">
        <v>7</v>
      </c>
      <c r="S24" s="44">
        <v>0.5</v>
      </c>
      <c r="T24" s="44">
        <v>59</v>
      </c>
      <c r="U24" s="44">
        <v>109</v>
      </c>
      <c r="V24" s="44">
        <v>6431</v>
      </c>
      <c r="W24" s="44" t="s">
        <v>88</v>
      </c>
      <c r="X24" s="65" t="s">
        <v>89</v>
      </c>
      <c r="Y24" s="44"/>
    </row>
    <row r="25" s="39" customFormat="1" ht="18.95" customHeight="1" spans="1:25">
      <c r="A25" s="44">
        <v>21</v>
      </c>
      <c r="B25" s="45">
        <v>0.89375</v>
      </c>
      <c r="C25" s="65" t="s">
        <v>90</v>
      </c>
      <c r="D25" s="65" t="s">
        <v>91</v>
      </c>
      <c r="E25" s="65" t="s">
        <v>91</v>
      </c>
      <c r="F25" s="44">
        <v>15192889333</v>
      </c>
      <c r="G25" s="65" t="s">
        <v>34</v>
      </c>
      <c r="H25" s="44" t="s">
        <v>35</v>
      </c>
      <c r="I25" s="65" t="s">
        <v>36</v>
      </c>
      <c r="J25" s="100" t="s">
        <v>37</v>
      </c>
      <c r="K25" s="101">
        <v>61.02</v>
      </c>
      <c r="L25" s="44">
        <v>15.68</v>
      </c>
      <c r="M25" s="44">
        <v>45.34</v>
      </c>
      <c r="N25" s="44"/>
      <c r="O25" s="44"/>
      <c r="P25" s="44"/>
      <c r="Q25" s="106" t="s">
        <v>38</v>
      </c>
      <c r="R25" s="44">
        <v>7</v>
      </c>
      <c r="S25" s="44">
        <v>0.54</v>
      </c>
      <c r="T25" s="44">
        <v>44.8</v>
      </c>
      <c r="U25" s="44">
        <v>109</v>
      </c>
      <c r="V25" s="44">
        <v>4883.2</v>
      </c>
      <c r="W25" s="44" t="s">
        <v>88</v>
      </c>
      <c r="X25" s="65" t="s">
        <v>89</v>
      </c>
      <c r="Y25" s="44"/>
    </row>
    <row r="26" s="39" customFormat="1" ht="18.95" customHeight="1" spans="1:25">
      <c r="A26" s="44">
        <v>22</v>
      </c>
      <c r="B26" s="45">
        <v>0.921527777777778</v>
      </c>
      <c r="C26" s="65" t="s">
        <v>92</v>
      </c>
      <c r="D26" s="65" t="s">
        <v>93</v>
      </c>
      <c r="E26" s="65" t="s">
        <v>94</v>
      </c>
      <c r="F26" s="44">
        <v>15062089303</v>
      </c>
      <c r="G26" s="65" t="s">
        <v>34</v>
      </c>
      <c r="H26" s="44" t="s">
        <v>35</v>
      </c>
      <c r="I26" s="65" t="s">
        <v>36</v>
      </c>
      <c r="J26" s="100" t="s">
        <v>37</v>
      </c>
      <c r="K26" s="101">
        <v>64.04</v>
      </c>
      <c r="L26" s="44">
        <v>18.78</v>
      </c>
      <c r="M26" s="44">
        <v>45.26</v>
      </c>
      <c r="N26" s="44"/>
      <c r="O26" s="44"/>
      <c r="P26" s="44"/>
      <c r="Q26" s="106" t="s">
        <v>38</v>
      </c>
      <c r="R26" s="44">
        <v>7</v>
      </c>
      <c r="S26" s="44">
        <v>1.06</v>
      </c>
      <c r="T26" s="44">
        <v>44.2</v>
      </c>
      <c r="U26" s="44">
        <v>109</v>
      </c>
      <c r="V26" s="44">
        <v>4817.8</v>
      </c>
      <c r="W26" s="44" t="s">
        <v>88</v>
      </c>
      <c r="X26" s="65" t="s">
        <v>89</v>
      </c>
      <c r="Y26" s="44"/>
    </row>
    <row r="27" s="39" customFormat="1" ht="18.95" customHeight="1" spans="1:25">
      <c r="A27" s="44">
        <v>23</v>
      </c>
      <c r="B27" s="45">
        <v>0.933333333333333</v>
      </c>
      <c r="C27" s="65" t="s">
        <v>95</v>
      </c>
      <c r="D27" s="65" t="s">
        <v>93</v>
      </c>
      <c r="E27" s="65" t="s">
        <v>96</v>
      </c>
      <c r="F27" s="44">
        <v>15062043566</v>
      </c>
      <c r="G27" s="65" t="s">
        <v>34</v>
      </c>
      <c r="H27" s="91" t="s">
        <v>35</v>
      </c>
      <c r="I27" s="65" t="s">
        <v>36</v>
      </c>
      <c r="J27" s="100" t="s">
        <v>37</v>
      </c>
      <c r="K27" s="101">
        <v>76.28</v>
      </c>
      <c r="L27" s="44">
        <v>21.12</v>
      </c>
      <c r="M27" s="44">
        <v>55.16</v>
      </c>
      <c r="N27" s="44"/>
      <c r="O27" s="44"/>
      <c r="P27" s="44"/>
      <c r="Q27" s="106" t="s">
        <v>38</v>
      </c>
      <c r="R27" s="44">
        <v>7</v>
      </c>
      <c r="S27" s="44">
        <v>1.06</v>
      </c>
      <c r="T27" s="44">
        <v>54.1</v>
      </c>
      <c r="U27" s="44">
        <v>109</v>
      </c>
      <c r="V27" s="44">
        <v>5896.9</v>
      </c>
      <c r="W27" s="44" t="s">
        <v>88</v>
      </c>
      <c r="X27" s="65" t="s">
        <v>89</v>
      </c>
      <c r="Y27" s="44"/>
    </row>
    <row r="28" s="39" customFormat="1" ht="18.95" customHeight="1" spans="1:25">
      <c r="A28" s="44">
        <v>24</v>
      </c>
      <c r="B28" s="45">
        <v>0.935416666666667</v>
      </c>
      <c r="C28" s="65" t="s">
        <v>97</v>
      </c>
      <c r="D28" s="65" t="s">
        <v>93</v>
      </c>
      <c r="E28" s="65" t="s">
        <v>98</v>
      </c>
      <c r="F28" s="44">
        <v>15052055477</v>
      </c>
      <c r="G28" s="65" t="s">
        <v>34</v>
      </c>
      <c r="H28" s="91" t="s">
        <v>35</v>
      </c>
      <c r="I28" s="65" t="s">
        <v>36</v>
      </c>
      <c r="J28" s="100" t="s">
        <v>37</v>
      </c>
      <c r="K28" s="101">
        <v>61.26</v>
      </c>
      <c r="L28" s="44">
        <v>17.26</v>
      </c>
      <c r="M28" s="44">
        <v>44</v>
      </c>
      <c r="N28" s="44"/>
      <c r="O28" s="44"/>
      <c r="P28" s="44"/>
      <c r="Q28" s="106" t="s">
        <v>38</v>
      </c>
      <c r="R28" s="44">
        <v>7</v>
      </c>
      <c r="S28" s="44">
        <v>1.5</v>
      </c>
      <c r="T28" s="44">
        <v>42.5</v>
      </c>
      <c r="U28" s="44">
        <v>109</v>
      </c>
      <c r="V28" s="44">
        <v>4632.5</v>
      </c>
      <c r="W28" s="44" t="s">
        <v>88</v>
      </c>
      <c r="X28" s="65" t="s">
        <v>89</v>
      </c>
      <c r="Y28" s="44"/>
    </row>
    <row r="29" s="39" customFormat="1" ht="18.95" customHeight="1" spans="1:25">
      <c r="A29" s="44">
        <v>25</v>
      </c>
      <c r="B29" s="45">
        <v>0.9375</v>
      </c>
      <c r="C29" s="65" t="s">
        <v>99</v>
      </c>
      <c r="D29" s="65" t="s">
        <v>93</v>
      </c>
      <c r="E29" s="65" t="s">
        <v>100</v>
      </c>
      <c r="F29" s="44">
        <v>13791579307</v>
      </c>
      <c r="G29" s="65" t="s">
        <v>34</v>
      </c>
      <c r="H29" s="44" t="s">
        <v>35</v>
      </c>
      <c r="I29" s="65" t="s">
        <v>36</v>
      </c>
      <c r="J29" s="100" t="s">
        <v>37</v>
      </c>
      <c r="K29" s="101">
        <v>77.9</v>
      </c>
      <c r="L29" s="44">
        <v>21.4</v>
      </c>
      <c r="M29" s="44">
        <v>56.5</v>
      </c>
      <c r="N29" s="44"/>
      <c r="O29" s="44"/>
      <c r="P29" s="44"/>
      <c r="Q29" s="106" t="s">
        <v>38</v>
      </c>
      <c r="R29" s="44">
        <v>7</v>
      </c>
      <c r="S29" s="44">
        <v>1.5</v>
      </c>
      <c r="T29" s="65">
        <v>55</v>
      </c>
      <c r="U29" s="44">
        <v>109</v>
      </c>
      <c r="V29" s="44">
        <v>5995</v>
      </c>
      <c r="W29" s="44" t="s">
        <v>88</v>
      </c>
      <c r="X29" s="65" t="s">
        <v>89</v>
      </c>
      <c r="Y29" s="65"/>
    </row>
    <row r="30" s="39" customFormat="1" ht="18.95" customHeight="1" spans="1:25">
      <c r="A30" s="44">
        <v>26</v>
      </c>
      <c r="B30" s="45">
        <v>0.939583333333333</v>
      </c>
      <c r="C30" s="65" t="s">
        <v>101</v>
      </c>
      <c r="D30" s="65" t="s">
        <v>93</v>
      </c>
      <c r="E30" s="65" t="s">
        <v>102</v>
      </c>
      <c r="F30" s="44">
        <v>13775854328</v>
      </c>
      <c r="G30" s="65" t="s">
        <v>34</v>
      </c>
      <c r="H30" s="44" t="s">
        <v>35</v>
      </c>
      <c r="I30" s="65" t="s">
        <v>36</v>
      </c>
      <c r="J30" s="100" t="s">
        <v>37</v>
      </c>
      <c r="K30" s="101">
        <v>79.12</v>
      </c>
      <c r="L30" s="44">
        <v>21.46</v>
      </c>
      <c r="M30" s="44">
        <v>57.66</v>
      </c>
      <c r="N30" s="44"/>
      <c r="O30" s="44"/>
      <c r="P30" s="44"/>
      <c r="Q30" s="106" t="s">
        <v>38</v>
      </c>
      <c r="R30" s="44">
        <v>7</v>
      </c>
      <c r="S30" s="44">
        <v>2.06</v>
      </c>
      <c r="T30" s="44">
        <v>55.6</v>
      </c>
      <c r="U30" s="44">
        <v>109</v>
      </c>
      <c r="V30" s="44">
        <v>6060.4</v>
      </c>
      <c r="W30" s="44" t="s">
        <v>88</v>
      </c>
      <c r="X30" s="65" t="s">
        <v>89</v>
      </c>
      <c r="Y30" s="65"/>
    </row>
    <row r="31" s="39" customFormat="1" ht="18.95" customHeight="1" spans="1:25">
      <c r="A31" s="44">
        <v>27</v>
      </c>
      <c r="B31" s="45">
        <v>0.941666666666667</v>
      </c>
      <c r="C31" s="65" t="s">
        <v>103</v>
      </c>
      <c r="D31" s="65" t="s">
        <v>104</v>
      </c>
      <c r="E31" s="65" t="s">
        <v>104</v>
      </c>
      <c r="F31" s="44">
        <v>13562963890</v>
      </c>
      <c r="G31" s="65" t="s">
        <v>105</v>
      </c>
      <c r="H31" s="44" t="s">
        <v>106</v>
      </c>
      <c r="I31" s="65" t="s">
        <v>46</v>
      </c>
      <c r="J31" s="100" t="s">
        <v>47</v>
      </c>
      <c r="K31" s="65">
        <v>59.62</v>
      </c>
      <c r="L31" s="44">
        <v>17.6</v>
      </c>
      <c r="M31" s="65">
        <v>42.02</v>
      </c>
      <c r="N31" s="44">
        <v>9</v>
      </c>
      <c r="O31" s="44">
        <v>2</v>
      </c>
      <c r="P31" s="44">
        <v>2.7</v>
      </c>
      <c r="Q31" s="106" t="s">
        <v>107</v>
      </c>
      <c r="R31" s="44"/>
      <c r="S31" s="44">
        <v>1.32</v>
      </c>
      <c r="T31" s="44">
        <v>40.7</v>
      </c>
      <c r="U31" s="44">
        <v>121</v>
      </c>
      <c r="V31" s="44">
        <v>4924.7</v>
      </c>
      <c r="W31" s="44" t="s">
        <v>88</v>
      </c>
      <c r="X31" s="65" t="s">
        <v>89</v>
      </c>
      <c r="Y31" s="65"/>
    </row>
    <row r="32" s="39" customFormat="1" ht="18.95" customHeight="1" spans="1:25">
      <c r="A32" s="65">
        <v>28</v>
      </c>
      <c r="B32" s="90">
        <v>0.94375</v>
      </c>
      <c r="C32" s="65" t="s">
        <v>108</v>
      </c>
      <c r="D32" s="65" t="s">
        <v>109</v>
      </c>
      <c r="E32" s="65" t="s">
        <v>110</v>
      </c>
      <c r="F32" s="44">
        <v>15854985432</v>
      </c>
      <c r="G32" s="65" t="s">
        <v>105</v>
      </c>
      <c r="H32" s="91" t="s">
        <v>106</v>
      </c>
      <c r="I32" s="65" t="s">
        <v>46</v>
      </c>
      <c r="J32" s="100" t="s">
        <v>47</v>
      </c>
      <c r="K32" s="101">
        <v>58.36</v>
      </c>
      <c r="L32" s="44">
        <v>17.18</v>
      </c>
      <c r="M32" s="44">
        <v>41.18</v>
      </c>
      <c r="N32" s="44">
        <v>9</v>
      </c>
      <c r="O32" s="44">
        <v>2</v>
      </c>
      <c r="P32" s="44">
        <v>2.7</v>
      </c>
      <c r="Q32" s="106" t="s">
        <v>107</v>
      </c>
      <c r="R32" s="44"/>
      <c r="S32" s="44">
        <v>1.28</v>
      </c>
      <c r="T32" s="44">
        <v>39.9</v>
      </c>
      <c r="U32" s="44">
        <v>121</v>
      </c>
      <c r="V32" s="44">
        <v>4827.9</v>
      </c>
      <c r="W32" s="44" t="s">
        <v>88</v>
      </c>
      <c r="X32" s="65" t="s">
        <v>89</v>
      </c>
      <c r="Y32" s="65"/>
    </row>
    <row r="33" s="39" customFormat="1" ht="21" customHeight="1" spans="1:25">
      <c r="A33" s="65">
        <v>29</v>
      </c>
      <c r="B33" s="90">
        <v>0.946527777777778</v>
      </c>
      <c r="C33" s="65" t="s">
        <v>111</v>
      </c>
      <c r="D33" s="65" t="s">
        <v>109</v>
      </c>
      <c r="E33" s="65" t="s">
        <v>112</v>
      </c>
      <c r="F33" s="44">
        <v>15589027988</v>
      </c>
      <c r="G33" s="65" t="s">
        <v>105</v>
      </c>
      <c r="H33" s="44" t="s">
        <v>106</v>
      </c>
      <c r="I33" s="65" t="s">
        <v>46</v>
      </c>
      <c r="J33" s="100" t="s">
        <v>47</v>
      </c>
      <c r="K33" s="44">
        <v>58.2</v>
      </c>
      <c r="L33" s="44">
        <v>17.56</v>
      </c>
      <c r="M33" s="44">
        <v>40.64</v>
      </c>
      <c r="N33" s="44">
        <v>9</v>
      </c>
      <c r="O33" s="44">
        <v>2</v>
      </c>
      <c r="P33" s="44">
        <v>2.7</v>
      </c>
      <c r="Q33" s="106" t="s">
        <v>107</v>
      </c>
      <c r="R33" s="44"/>
      <c r="S33" s="44">
        <v>1.24</v>
      </c>
      <c r="T33" s="44">
        <v>39.4</v>
      </c>
      <c r="U33" s="44">
        <v>121</v>
      </c>
      <c r="V33" s="44">
        <v>4767.4</v>
      </c>
      <c r="W33" s="44" t="s">
        <v>88</v>
      </c>
      <c r="X33" s="65" t="s">
        <v>89</v>
      </c>
      <c r="Y33" s="65"/>
    </row>
    <row r="34" s="39" customFormat="1" ht="18.75" customHeight="1" spans="1:25">
      <c r="A34" s="65">
        <v>30</v>
      </c>
      <c r="B34" s="90">
        <v>0.9625</v>
      </c>
      <c r="C34" s="65" t="s">
        <v>70</v>
      </c>
      <c r="D34" s="65" t="s">
        <v>32</v>
      </c>
      <c r="E34" s="65" t="s">
        <v>71</v>
      </c>
      <c r="F34" s="44">
        <v>18061117857</v>
      </c>
      <c r="G34" s="65" t="s">
        <v>34</v>
      </c>
      <c r="H34" s="44" t="s">
        <v>35</v>
      </c>
      <c r="I34" s="65" t="s">
        <v>36</v>
      </c>
      <c r="J34" s="100" t="s">
        <v>37</v>
      </c>
      <c r="K34" s="44">
        <v>96.96</v>
      </c>
      <c r="L34" s="65">
        <v>23.38</v>
      </c>
      <c r="M34" s="44">
        <v>73.58</v>
      </c>
      <c r="N34" s="44"/>
      <c r="O34" s="44"/>
      <c r="P34" s="44"/>
      <c r="Q34" s="106" t="s">
        <v>38</v>
      </c>
      <c r="R34" s="44">
        <v>7</v>
      </c>
      <c r="S34" s="44">
        <v>0.58</v>
      </c>
      <c r="T34" s="44">
        <v>73</v>
      </c>
      <c r="U34" s="44">
        <v>109</v>
      </c>
      <c r="V34" s="44">
        <v>7957</v>
      </c>
      <c r="W34" s="44" t="s">
        <v>88</v>
      </c>
      <c r="X34" s="65" t="s">
        <v>89</v>
      </c>
      <c r="Y34" s="65"/>
    </row>
    <row r="35" s="39" customFormat="1" ht="18.75" customHeight="1" spans="1:25">
      <c r="A35" s="65">
        <v>31</v>
      </c>
      <c r="B35" s="90">
        <v>0.965277777777778</v>
      </c>
      <c r="C35" s="65" t="s">
        <v>61</v>
      </c>
      <c r="D35" s="65" t="s">
        <v>32</v>
      </c>
      <c r="E35" s="65" t="s">
        <v>62</v>
      </c>
      <c r="F35" s="44">
        <v>13852239953</v>
      </c>
      <c r="G35" s="65" t="s">
        <v>34</v>
      </c>
      <c r="H35" s="44" t="s">
        <v>35</v>
      </c>
      <c r="I35" s="65" t="s">
        <v>36</v>
      </c>
      <c r="J35" s="100" t="s">
        <v>37</v>
      </c>
      <c r="K35" s="44">
        <v>88.18</v>
      </c>
      <c r="L35" s="44">
        <v>21.52</v>
      </c>
      <c r="M35" s="44">
        <v>66.66</v>
      </c>
      <c r="N35" s="44"/>
      <c r="O35" s="44"/>
      <c r="P35" s="44"/>
      <c r="Q35" s="106" t="s">
        <v>38</v>
      </c>
      <c r="R35" s="44">
        <v>7</v>
      </c>
      <c r="S35" s="44">
        <v>0.56</v>
      </c>
      <c r="T35" s="44">
        <v>66.1</v>
      </c>
      <c r="U35" s="44">
        <v>109</v>
      </c>
      <c r="V35" s="44">
        <v>7204.9</v>
      </c>
      <c r="W35" s="44" t="s">
        <v>88</v>
      </c>
      <c r="X35" s="65" t="s">
        <v>89</v>
      </c>
      <c r="Y35" s="44"/>
    </row>
    <row r="36" s="39" customFormat="1" ht="18.75" customHeight="1" spans="1:25">
      <c r="A36" s="65">
        <v>32</v>
      </c>
      <c r="B36" s="90">
        <v>0.96875</v>
      </c>
      <c r="C36" s="65" t="s">
        <v>67</v>
      </c>
      <c r="D36" s="65" t="s">
        <v>32</v>
      </c>
      <c r="E36" s="65" t="s">
        <v>68</v>
      </c>
      <c r="F36" s="44">
        <v>18952279689</v>
      </c>
      <c r="G36" s="65" t="s">
        <v>34</v>
      </c>
      <c r="H36" s="44" t="s">
        <v>35</v>
      </c>
      <c r="I36" s="65" t="s">
        <v>36</v>
      </c>
      <c r="J36" s="100" t="s">
        <v>37</v>
      </c>
      <c r="K36" s="44">
        <v>95.14</v>
      </c>
      <c r="L36" s="44">
        <v>25.86</v>
      </c>
      <c r="M36" s="44">
        <v>69.28</v>
      </c>
      <c r="N36" s="44"/>
      <c r="O36" s="44"/>
      <c r="P36" s="44"/>
      <c r="Q36" s="106" t="s">
        <v>38</v>
      </c>
      <c r="R36" s="44">
        <v>7</v>
      </c>
      <c r="S36" s="44">
        <v>0.58</v>
      </c>
      <c r="T36" s="44">
        <v>68.7</v>
      </c>
      <c r="U36" s="44">
        <v>109</v>
      </c>
      <c r="V36" s="44">
        <v>7488.3</v>
      </c>
      <c r="W36" s="44" t="s">
        <v>113</v>
      </c>
      <c r="X36" s="65" t="s">
        <v>89</v>
      </c>
      <c r="Y36" s="44"/>
    </row>
    <row r="37" s="39" customFormat="1" ht="18.75" customHeight="1" spans="1:25">
      <c r="A37" s="65">
        <v>33</v>
      </c>
      <c r="B37" s="90">
        <v>0.970833333333333</v>
      </c>
      <c r="C37" s="65" t="s">
        <v>83</v>
      </c>
      <c r="D37" s="65" t="s">
        <v>32</v>
      </c>
      <c r="E37" s="65" t="s">
        <v>84</v>
      </c>
      <c r="F37" s="44">
        <v>15298728386</v>
      </c>
      <c r="G37" s="65" t="s">
        <v>34</v>
      </c>
      <c r="H37" s="44" t="s">
        <v>35</v>
      </c>
      <c r="I37" s="65" t="s">
        <v>36</v>
      </c>
      <c r="J37" s="100" t="s">
        <v>37</v>
      </c>
      <c r="K37" s="44">
        <v>89.84</v>
      </c>
      <c r="L37" s="44">
        <v>22.38</v>
      </c>
      <c r="M37" s="44">
        <v>67.46</v>
      </c>
      <c r="N37" s="44"/>
      <c r="O37" s="44"/>
      <c r="P37" s="44"/>
      <c r="Q37" s="106" t="s">
        <v>38</v>
      </c>
      <c r="R37" s="44">
        <v>7</v>
      </c>
      <c r="S37" s="44">
        <v>0.56</v>
      </c>
      <c r="T37" s="44">
        <v>66.9</v>
      </c>
      <c r="U37" s="44">
        <v>109</v>
      </c>
      <c r="V37" s="44">
        <v>7292.1</v>
      </c>
      <c r="W37" s="44" t="s">
        <v>113</v>
      </c>
      <c r="X37" s="65" t="s">
        <v>89</v>
      </c>
      <c r="Y37" s="44"/>
    </row>
    <row r="38" s="39" customFormat="1" ht="18.75" customHeight="1" spans="1:25">
      <c r="A38" s="65">
        <v>34</v>
      </c>
      <c r="B38" s="90">
        <v>0.973611111111111</v>
      </c>
      <c r="C38" s="65" t="s">
        <v>59</v>
      </c>
      <c r="D38" s="65" t="s">
        <v>32</v>
      </c>
      <c r="E38" s="65" t="s">
        <v>60</v>
      </c>
      <c r="F38" s="44">
        <v>13914860988</v>
      </c>
      <c r="G38" s="65" t="s">
        <v>34</v>
      </c>
      <c r="H38" s="44" t="s">
        <v>35</v>
      </c>
      <c r="I38" s="65" t="s">
        <v>36</v>
      </c>
      <c r="J38" s="100" t="s">
        <v>37</v>
      </c>
      <c r="K38" s="44">
        <v>89.02</v>
      </c>
      <c r="L38" s="44">
        <v>23.62</v>
      </c>
      <c r="M38" s="44">
        <v>65.4</v>
      </c>
      <c r="N38" s="44"/>
      <c r="O38" s="44"/>
      <c r="P38" s="44"/>
      <c r="Q38" s="106" t="s">
        <v>38</v>
      </c>
      <c r="R38" s="44">
        <v>7</v>
      </c>
      <c r="S38" s="44">
        <v>0.5</v>
      </c>
      <c r="T38" s="44">
        <v>64.9</v>
      </c>
      <c r="U38" s="44">
        <v>109</v>
      </c>
      <c r="V38" s="44">
        <v>7074.1</v>
      </c>
      <c r="W38" s="44" t="s">
        <v>113</v>
      </c>
      <c r="X38" s="65" t="s">
        <v>89</v>
      </c>
      <c r="Y38" s="65"/>
    </row>
    <row r="39" s="39" customFormat="1" ht="18.75" customHeight="1" spans="1:25">
      <c r="A39" s="65">
        <v>35</v>
      </c>
      <c r="B39" s="90">
        <v>0.986805555555556</v>
      </c>
      <c r="C39" s="65" t="s">
        <v>72</v>
      </c>
      <c r="D39" s="65" t="s">
        <v>32</v>
      </c>
      <c r="E39" s="65" t="s">
        <v>73</v>
      </c>
      <c r="F39" s="44">
        <v>15077802369</v>
      </c>
      <c r="G39" s="65" t="s">
        <v>34</v>
      </c>
      <c r="H39" s="44" t="s">
        <v>35</v>
      </c>
      <c r="I39" s="65" t="s">
        <v>36</v>
      </c>
      <c r="J39" s="100" t="s">
        <v>37</v>
      </c>
      <c r="K39" s="44">
        <v>90.06</v>
      </c>
      <c r="L39" s="44">
        <v>22.88</v>
      </c>
      <c r="M39" s="44">
        <v>67.18</v>
      </c>
      <c r="N39" s="44"/>
      <c r="O39" s="44"/>
      <c r="P39" s="44"/>
      <c r="Q39" s="106" t="s">
        <v>38</v>
      </c>
      <c r="R39" s="44">
        <v>7</v>
      </c>
      <c r="S39" s="44">
        <v>0.58</v>
      </c>
      <c r="T39" s="44">
        <v>66.6</v>
      </c>
      <c r="U39" s="44">
        <v>109</v>
      </c>
      <c r="V39" s="44">
        <v>7259.4</v>
      </c>
      <c r="W39" s="44" t="s">
        <v>88</v>
      </c>
      <c r="X39" s="65" t="s">
        <v>89</v>
      </c>
      <c r="Y39" s="65"/>
    </row>
    <row r="40" s="39" customFormat="1" ht="18.75" customHeight="1" spans="1:25">
      <c r="A40" s="65">
        <v>36</v>
      </c>
      <c r="B40" s="90">
        <v>0.00416666666666667</v>
      </c>
      <c r="C40" s="65" t="s">
        <v>74</v>
      </c>
      <c r="D40" s="65" t="s">
        <v>75</v>
      </c>
      <c r="E40" s="65" t="s">
        <v>75</v>
      </c>
      <c r="F40" s="44">
        <v>15252226712</v>
      </c>
      <c r="G40" s="65" t="s">
        <v>34</v>
      </c>
      <c r="H40" s="65" t="s">
        <v>35</v>
      </c>
      <c r="I40" s="65" t="s">
        <v>36</v>
      </c>
      <c r="J40" s="100" t="s">
        <v>37</v>
      </c>
      <c r="K40" s="44">
        <v>86.72</v>
      </c>
      <c r="L40" s="44">
        <v>23</v>
      </c>
      <c r="M40" s="44">
        <v>63.72</v>
      </c>
      <c r="N40" s="44"/>
      <c r="O40" s="65"/>
      <c r="P40" s="44"/>
      <c r="Q40" s="106" t="s">
        <v>38</v>
      </c>
      <c r="R40" s="44">
        <v>7</v>
      </c>
      <c r="S40" s="44">
        <v>0.52</v>
      </c>
      <c r="T40" s="44">
        <v>63.2</v>
      </c>
      <c r="U40" s="44">
        <v>109</v>
      </c>
      <c r="V40" s="44">
        <v>6888.8</v>
      </c>
      <c r="W40" s="44" t="s">
        <v>88</v>
      </c>
      <c r="X40" s="65" t="s">
        <v>89</v>
      </c>
      <c r="Y40" s="44"/>
    </row>
    <row r="41" s="39" customFormat="1" ht="18.75" customHeight="1" spans="1:25">
      <c r="A41" s="65">
        <v>37</v>
      </c>
      <c r="B41" s="90">
        <v>0.0625</v>
      </c>
      <c r="C41" s="65" t="s">
        <v>114</v>
      </c>
      <c r="D41" s="65" t="s">
        <v>115</v>
      </c>
      <c r="E41" s="65" t="s">
        <v>116</v>
      </c>
      <c r="F41" s="44">
        <v>15006761159</v>
      </c>
      <c r="G41" s="65" t="s">
        <v>34</v>
      </c>
      <c r="H41" s="65" t="s">
        <v>35</v>
      </c>
      <c r="I41" s="65" t="s">
        <v>36</v>
      </c>
      <c r="J41" s="100" t="s">
        <v>37</v>
      </c>
      <c r="K41" s="44">
        <v>65.88</v>
      </c>
      <c r="L41" s="44">
        <v>18.28</v>
      </c>
      <c r="M41" s="44">
        <v>47.6</v>
      </c>
      <c r="N41" s="44"/>
      <c r="O41" s="65"/>
      <c r="P41" s="44"/>
      <c r="Q41" s="106" t="s">
        <v>38</v>
      </c>
      <c r="R41" s="44">
        <v>7</v>
      </c>
      <c r="S41" s="44">
        <v>0.5</v>
      </c>
      <c r="T41" s="44">
        <v>47.1</v>
      </c>
      <c r="U41" s="44">
        <v>109</v>
      </c>
      <c r="V41" s="44">
        <v>5133.9</v>
      </c>
      <c r="W41" s="44" t="s">
        <v>88</v>
      </c>
      <c r="X41" s="65" t="s">
        <v>89</v>
      </c>
      <c r="Y41" s="44"/>
    </row>
    <row r="42" s="39" customFormat="1" ht="18.75" customHeight="1" spans="1:25">
      <c r="A42" s="65">
        <v>38</v>
      </c>
      <c r="B42" s="90">
        <v>0.154166666666667</v>
      </c>
      <c r="C42" s="65" t="s">
        <v>81</v>
      </c>
      <c r="D42" s="65" t="s">
        <v>77</v>
      </c>
      <c r="E42" s="65" t="s">
        <v>82</v>
      </c>
      <c r="F42" s="44">
        <v>15152012129</v>
      </c>
      <c r="G42" s="65" t="s">
        <v>79</v>
      </c>
      <c r="H42" s="65" t="s">
        <v>80</v>
      </c>
      <c r="I42" s="65" t="s">
        <v>36</v>
      </c>
      <c r="J42" s="100" t="s">
        <v>37</v>
      </c>
      <c r="K42" s="44">
        <v>65.02</v>
      </c>
      <c r="L42" s="44">
        <v>20.58</v>
      </c>
      <c r="M42" s="44">
        <v>44.44</v>
      </c>
      <c r="N42" s="44"/>
      <c r="O42" s="65"/>
      <c r="P42" s="44"/>
      <c r="Q42" s="106" t="s">
        <v>38</v>
      </c>
      <c r="R42" s="44">
        <v>7</v>
      </c>
      <c r="S42" s="44">
        <v>0.54</v>
      </c>
      <c r="T42" s="44">
        <v>43.9</v>
      </c>
      <c r="U42" s="44">
        <v>109</v>
      </c>
      <c r="V42" s="44">
        <v>4785.1</v>
      </c>
      <c r="W42" s="44" t="s">
        <v>88</v>
      </c>
      <c r="X42" s="65" t="s">
        <v>89</v>
      </c>
      <c r="Y42" s="44"/>
    </row>
    <row r="43" s="39" customFormat="1" ht="18.75" customHeight="1" spans="1:25">
      <c r="A43" s="65">
        <v>39</v>
      </c>
      <c r="B43" s="90">
        <v>0.15625</v>
      </c>
      <c r="C43" s="65" t="s">
        <v>76</v>
      </c>
      <c r="D43" s="65" t="s">
        <v>77</v>
      </c>
      <c r="E43" s="65" t="s">
        <v>78</v>
      </c>
      <c r="F43" s="44">
        <v>15852359545</v>
      </c>
      <c r="G43" s="65" t="s">
        <v>79</v>
      </c>
      <c r="H43" s="44" t="s">
        <v>80</v>
      </c>
      <c r="I43" s="65" t="s">
        <v>36</v>
      </c>
      <c r="J43" s="100" t="s">
        <v>37</v>
      </c>
      <c r="K43" s="101">
        <v>65.88</v>
      </c>
      <c r="L43" s="44">
        <v>20.32</v>
      </c>
      <c r="M43" s="44">
        <v>45.56</v>
      </c>
      <c r="N43" s="44"/>
      <c r="O43" s="44"/>
      <c r="P43" s="44"/>
      <c r="Q43" s="106" t="s">
        <v>38</v>
      </c>
      <c r="R43" s="44">
        <v>7</v>
      </c>
      <c r="S43" s="44">
        <v>0.56</v>
      </c>
      <c r="T43" s="44">
        <v>45</v>
      </c>
      <c r="U43" s="44">
        <v>109</v>
      </c>
      <c r="V43" s="44">
        <v>4905</v>
      </c>
      <c r="W43" s="44" t="s">
        <v>88</v>
      </c>
      <c r="X43" s="65" t="s">
        <v>89</v>
      </c>
      <c r="Y43" s="44"/>
    </row>
    <row r="44" s="39" customFormat="1" ht="17.25" customHeight="1" spans="1:25">
      <c r="A44" s="65">
        <v>40</v>
      </c>
      <c r="B44" s="90">
        <v>0.231944444444444</v>
      </c>
      <c r="C44" s="65" t="s">
        <v>117</v>
      </c>
      <c r="D44" s="65" t="s">
        <v>86</v>
      </c>
      <c r="E44" s="65" t="s">
        <v>118</v>
      </c>
      <c r="F44" s="44">
        <v>15852103716</v>
      </c>
      <c r="G44" s="65" t="s">
        <v>34</v>
      </c>
      <c r="H44" s="44" t="s">
        <v>35</v>
      </c>
      <c r="I44" s="65" t="s">
        <v>36</v>
      </c>
      <c r="J44" s="100" t="s">
        <v>37</v>
      </c>
      <c r="K44" s="44">
        <v>69.36</v>
      </c>
      <c r="L44" s="44">
        <v>18.04</v>
      </c>
      <c r="M44" s="44">
        <v>51.32</v>
      </c>
      <c r="N44" s="44"/>
      <c r="O44" s="44"/>
      <c r="P44" s="44"/>
      <c r="Q44" s="106" t="s">
        <v>38</v>
      </c>
      <c r="R44" s="44">
        <v>7</v>
      </c>
      <c r="S44" s="44">
        <v>0.52</v>
      </c>
      <c r="T44" s="44">
        <v>50.8</v>
      </c>
      <c r="U44" s="44">
        <v>109</v>
      </c>
      <c r="V44" s="44">
        <v>5537.2</v>
      </c>
      <c r="W44" s="44" t="s">
        <v>119</v>
      </c>
      <c r="X44" s="65" t="s">
        <v>89</v>
      </c>
      <c r="Y44" s="44"/>
    </row>
    <row r="45" s="39" customFormat="1" ht="18.75" customHeight="1" spans="1:25">
      <c r="A45" s="44">
        <v>41</v>
      </c>
      <c r="B45" s="45">
        <v>0.242361111111111</v>
      </c>
      <c r="C45" s="65" t="s">
        <v>120</v>
      </c>
      <c r="D45" s="65" t="s">
        <v>86</v>
      </c>
      <c r="E45" s="65" t="s">
        <v>121</v>
      </c>
      <c r="F45" s="65">
        <v>15252222092</v>
      </c>
      <c r="G45" s="65" t="s">
        <v>34</v>
      </c>
      <c r="H45" s="44" t="s">
        <v>35</v>
      </c>
      <c r="I45" s="65" t="s">
        <v>36</v>
      </c>
      <c r="J45" s="100" t="s">
        <v>37</v>
      </c>
      <c r="K45" s="44">
        <v>84.26</v>
      </c>
      <c r="L45" s="44">
        <v>21.64</v>
      </c>
      <c r="M45" s="44">
        <v>62.62</v>
      </c>
      <c r="N45" s="44"/>
      <c r="O45" s="44"/>
      <c r="P45" s="44"/>
      <c r="Q45" s="106" t="s">
        <v>38</v>
      </c>
      <c r="R45" s="44">
        <v>7</v>
      </c>
      <c r="S45" s="44">
        <v>0.52</v>
      </c>
      <c r="T45" s="44">
        <v>62.1</v>
      </c>
      <c r="U45" s="44">
        <v>109</v>
      </c>
      <c r="V45" s="44">
        <v>6768.9</v>
      </c>
      <c r="W45" s="44" t="s">
        <v>119</v>
      </c>
      <c r="X45" s="65" t="s">
        <v>89</v>
      </c>
      <c r="Y45" s="44"/>
    </row>
    <row r="46" s="39" customFormat="1" ht="18.75" customHeight="1" spans="1:25">
      <c r="A46" s="44"/>
      <c r="B46" s="45"/>
      <c r="C46" s="65"/>
      <c r="D46" s="65"/>
      <c r="E46" s="65"/>
      <c r="F46" s="44"/>
      <c r="G46" s="65"/>
      <c r="H46" s="44"/>
      <c r="I46" s="65"/>
      <c r="J46" s="100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65"/>
      <c r="Y46" s="44"/>
    </row>
    <row r="47" s="39" customFormat="1" ht="18.75" customHeight="1" spans="1:25">
      <c r="A47" s="44"/>
      <c r="B47" s="45"/>
      <c r="C47" s="65"/>
      <c r="D47" s="65"/>
      <c r="E47" s="65"/>
      <c r="F47" s="44"/>
      <c r="G47" s="65"/>
      <c r="H47" s="44"/>
      <c r="I47" s="65"/>
      <c r="J47" s="100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65"/>
      <c r="Y47" s="44"/>
    </row>
    <row r="48" s="39" customFormat="1" ht="18.95" customHeight="1" spans="1:25">
      <c r="A48" s="44"/>
      <c r="B48" s="45"/>
      <c r="C48" s="65"/>
      <c r="D48" s="65"/>
      <c r="E48" s="65"/>
      <c r="F48" s="44"/>
      <c r="G48" s="65"/>
      <c r="H48" s="44"/>
      <c r="I48" s="65"/>
      <c r="J48" s="100"/>
      <c r="K48" s="101"/>
      <c r="L48" s="44"/>
      <c r="M48" s="44"/>
      <c r="N48" s="44"/>
      <c r="O48" s="44"/>
      <c r="P48" s="44"/>
      <c r="Q48" s="106"/>
      <c r="R48" s="44"/>
      <c r="S48" s="44"/>
      <c r="T48" s="44"/>
      <c r="U48" s="44"/>
      <c r="V48" s="44"/>
      <c r="W48" s="44"/>
      <c r="X48" s="65"/>
      <c r="Y48" s="65"/>
    </row>
    <row r="49" s="39" customFormat="1" ht="18.75" customHeight="1" spans="1:25">
      <c r="A49" s="44"/>
      <c r="B49" s="45"/>
      <c r="C49" s="65"/>
      <c r="D49" s="65"/>
      <c r="E49" s="65"/>
      <c r="F49" s="44"/>
      <c r="G49" s="65"/>
      <c r="H49" s="44"/>
      <c r="I49" s="65"/>
      <c r="J49" s="100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65"/>
      <c r="Y49" s="44"/>
    </row>
    <row r="50" s="39" customFormat="1" ht="18.95" customHeight="1" spans="1:25">
      <c r="A50" s="44"/>
      <c r="B50" s="45"/>
      <c r="C50" s="65"/>
      <c r="D50" s="65"/>
      <c r="E50" s="65"/>
      <c r="F50" s="44"/>
      <c r="G50" s="65"/>
      <c r="H50" s="44"/>
      <c r="I50" s="65"/>
      <c r="J50" s="100"/>
      <c r="K50" s="101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65"/>
      <c r="Y50" s="44"/>
    </row>
    <row r="51" s="39" customFormat="1" ht="18.95" customHeight="1" spans="1:25">
      <c r="A51" s="44"/>
      <c r="B51" s="45"/>
      <c r="C51" s="65"/>
      <c r="D51" s="65"/>
      <c r="E51" s="65"/>
      <c r="F51" s="44"/>
      <c r="G51" s="65"/>
      <c r="H51" s="44"/>
      <c r="I51" s="65"/>
      <c r="J51" s="100"/>
      <c r="K51" s="101"/>
      <c r="L51" s="44"/>
      <c r="M51" s="44"/>
      <c r="N51" s="44"/>
      <c r="O51" s="44"/>
      <c r="P51" s="44"/>
      <c r="Q51" s="44"/>
      <c r="R51" s="44"/>
      <c r="S51" s="44"/>
      <c r="T51" s="65"/>
      <c r="U51" s="44"/>
      <c r="V51" s="44"/>
      <c r="W51" s="44"/>
      <c r="X51" s="65"/>
      <c r="Y51" s="44"/>
    </row>
    <row r="52" s="39" customFormat="1" ht="18.95" customHeight="1" spans="1:25">
      <c r="A52" s="44" t="s">
        <v>122</v>
      </c>
      <c r="B52" s="45"/>
      <c r="C52" s="65"/>
      <c r="D52" s="65"/>
      <c r="E52" s="65"/>
      <c r="F52" s="44"/>
      <c r="G52" s="65"/>
      <c r="H52" s="44"/>
      <c r="I52" s="65"/>
      <c r="J52" s="100"/>
      <c r="K52" s="101"/>
      <c r="L52" s="44"/>
      <c r="M52" s="44">
        <f>SUM(M5:M51)</f>
        <v>2091.82</v>
      </c>
      <c r="N52" s="44"/>
      <c r="O52" s="44"/>
      <c r="P52" s="44"/>
      <c r="Q52" s="44"/>
      <c r="R52" s="44"/>
      <c r="S52" s="44"/>
      <c r="T52" s="65">
        <f>SUM(N5:S51)</f>
        <v>317.68</v>
      </c>
      <c r="U52" s="44"/>
      <c r="V52" s="44">
        <f>SUM(V5:V51)</f>
        <v>226208.9</v>
      </c>
      <c r="W52" s="44"/>
      <c r="X52" s="65"/>
      <c r="Y52" s="44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workbookViewId="0">
      <selection activeCell="D34" sqref="D34"/>
    </sheetView>
  </sheetViews>
  <sheetFormatPr defaultColWidth="9" defaultRowHeight="13.5"/>
  <cols>
    <col min="6" max="6" width="13.875" customWidth="1"/>
    <col min="22" max="22" width="10.375"/>
  </cols>
  <sheetData>
    <row r="1" ht="46" customHeight="1" spans="1:24">
      <c r="A1" s="55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76"/>
      <c r="X1" s="76"/>
    </row>
    <row r="2" ht="20.25" spans="1:24">
      <c r="A2" s="56"/>
      <c r="B2" s="57" t="s">
        <v>124</v>
      </c>
      <c r="C2" s="58"/>
      <c r="D2" s="58"/>
      <c r="E2" s="58"/>
      <c r="F2" s="58"/>
      <c r="G2" s="58"/>
      <c r="H2" s="58"/>
      <c r="I2" s="58"/>
      <c r="J2" s="58"/>
      <c r="K2" s="58"/>
      <c r="L2" s="67"/>
      <c r="M2" s="58"/>
      <c r="N2" s="58"/>
      <c r="O2" s="58"/>
      <c r="P2" s="58"/>
      <c r="Q2" s="58"/>
      <c r="R2" s="58"/>
      <c r="S2" s="58"/>
      <c r="T2" s="58"/>
      <c r="U2" s="58"/>
      <c r="V2" s="77"/>
      <c r="W2" s="76"/>
      <c r="X2" s="76"/>
    </row>
    <row r="3" ht="18.75" spans="1:24">
      <c r="A3" s="59" t="s">
        <v>2</v>
      </c>
      <c r="B3" s="60" t="s">
        <v>3</v>
      </c>
      <c r="C3" s="60" t="s">
        <v>4</v>
      </c>
      <c r="D3" s="60"/>
      <c r="E3" s="60"/>
      <c r="F3" s="60"/>
      <c r="G3" s="60"/>
      <c r="H3" s="60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6" t="s">
        <v>6</v>
      </c>
      <c r="U3" s="66"/>
      <c r="V3" s="66"/>
      <c r="W3" s="66" t="s">
        <v>7</v>
      </c>
      <c r="X3" s="66" t="s">
        <v>8</v>
      </c>
    </row>
    <row r="4" ht="18.75" spans="1:24">
      <c r="A4" s="61"/>
      <c r="B4" s="60" t="s">
        <v>125</v>
      </c>
      <c r="C4" s="60" t="s">
        <v>11</v>
      </c>
      <c r="D4" s="60" t="s">
        <v>126</v>
      </c>
      <c r="E4" s="60" t="s">
        <v>13</v>
      </c>
      <c r="F4" s="60" t="s">
        <v>14</v>
      </c>
      <c r="G4" s="60" t="s">
        <v>15</v>
      </c>
      <c r="H4" s="60" t="s">
        <v>16</v>
      </c>
      <c r="I4" s="60" t="s">
        <v>17</v>
      </c>
      <c r="J4" s="60" t="s">
        <v>18</v>
      </c>
      <c r="K4" s="60" t="s">
        <v>127</v>
      </c>
      <c r="L4" s="60" t="s">
        <v>128</v>
      </c>
      <c r="M4" s="60" t="s">
        <v>129</v>
      </c>
      <c r="N4" s="68" t="s">
        <v>22</v>
      </c>
      <c r="O4" s="68" t="s">
        <v>23</v>
      </c>
      <c r="P4" s="68" t="s">
        <v>24</v>
      </c>
      <c r="Q4" s="68" t="s">
        <v>130</v>
      </c>
      <c r="R4" s="68" t="s">
        <v>131</v>
      </c>
      <c r="S4" s="68" t="s">
        <v>27</v>
      </c>
      <c r="T4" s="68" t="s">
        <v>28</v>
      </c>
      <c r="U4" s="68" t="s">
        <v>132</v>
      </c>
      <c r="V4" s="68" t="s">
        <v>133</v>
      </c>
      <c r="W4" s="68"/>
      <c r="X4" s="68"/>
    </row>
    <row r="5" ht="14.25" spans="1:24">
      <c r="A5" s="62">
        <v>1</v>
      </c>
      <c r="B5" s="63">
        <v>0.30625</v>
      </c>
      <c r="C5" s="64" t="s">
        <v>134</v>
      </c>
      <c r="D5" s="64" t="s">
        <v>135</v>
      </c>
      <c r="E5" s="64" t="s">
        <v>136</v>
      </c>
      <c r="F5" s="44">
        <v>17753053005</v>
      </c>
      <c r="G5" s="64" t="s">
        <v>137</v>
      </c>
      <c r="H5" s="64">
        <v>9881</v>
      </c>
      <c r="I5" s="64" t="s">
        <v>138</v>
      </c>
      <c r="J5" s="69" t="s">
        <v>139</v>
      </c>
      <c r="K5" s="64">
        <v>97.4</v>
      </c>
      <c r="L5" s="44">
        <v>26.29</v>
      </c>
      <c r="M5" s="64">
        <f>K5-L5</f>
        <v>71.11</v>
      </c>
      <c r="N5" s="70"/>
      <c r="O5" s="70"/>
      <c r="P5" s="70"/>
      <c r="Q5" s="70"/>
      <c r="R5" s="70"/>
      <c r="S5" s="78">
        <v>0.003</v>
      </c>
      <c r="T5" s="64">
        <v>70.89</v>
      </c>
      <c r="U5" s="64">
        <v>525</v>
      </c>
      <c r="V5" s="64">
        <f>T5*U5</f>
        <v>37217.25</v>
      </c>
      <c r="W5" s="64" t="s">
        <v>140</v>
      </c>
      <c r="X5" s="64" t="s">
        <v>141</v>
      </c>
    </row>
    <row r="6" ht="14.25" spans="1:24">
      <c r="A6" s="61">
        <v>2</v>
      </c>
      <c r="B6" s="63">
        <v>0.308333333333333</v>
      </c>
      <c r="C6" s="64" t="s">
        <v>142</v>
      </c>
      <c r="D6" s="64" t="s">
        <v>143</v>
      </c>
      <c r="E6" s="64" t="s">
        <v>144</v>
      </c>
      <c r="F6" s="44">
        <v>15054700686</v>
      </c>
      <c r="G6" s="64" t="s">
        <v>143</v>
      </c>
      <c r="H6" s="64">
        <v>9882</v>
      </c>
      <c r="I6" s="64" t="s">
        <v>145</v>
      </c>
      <c r="J6" s="71" t="s">
        <v>146</v>
      </c>
      <c r="K6" s="64">
        <v>58.89</v>
      </c>
      <c r="L6" s="44">
        <v>15.5</v>
      </c>
      <c r="M6" s="64">
        <f>K6-L6</f>
        <v>43.39</v>
      </c>
      <c r="N6" s="70"/>
      <c r="O6" s="70"/>
      <c r="P6" s="70"/>
      <c r="Q6" s="70"/>
      <c r="R6" s="70"/>
      <c r="S6" s="78"/>
      <c r="T6" s="64">
        <v>43.21</v>
      </c>
      <c r="U6" s="64"/>
      <c r="V6" s="64">
        <f>T6*U6</f>
        <v>0</v>
      </c>
      <c r="W6" s="64" t="s">
        <v>140</v>
      </c>
      <c r="X6" s="64" t="s">
        <v>141</v>
      </c>
    </row>
    <row r="7" ht="14.25" spans="1:24">
      <c r="A7" s="61">
        <v>3</v>
      </c>
      <c r="B7" s="63">
        <v>0.309722222222222</v>
      </c>
      <c r="C7" s="64" t="s">
        <v>147</v>
      </c>
      <c r="D7" s="64" t="s">
        <v>148</v>
      </c>
      <c r="E7" s="64" t="s">
        <v>148</v>
      </c>
      <c r="F7" s="64">
        <v>18605309508</v>
      </c>
      <c r="G7" s="64" t="s">
        <v>149</v>
      </c>
      <c r="H7" s="64">
        <v>9883</v>
      </c>
      <c r="I7" s="64" t="s">
        <v>150</v>
      </c>
      <c r="J7" s="72" t="s">
        <v>151</v>
      </c>
      <c r="K7" s="64">
        <v>49.39</v>
      </c>
      <c r="L7" s="44">
        <v>16.46</v>
      </c>
      <c r="M7" s="64">
        <f>K7-L7</f>
        <v>32.93</v>
      </c>
      <c r="N7" s="70"/>
      <c r="O7" s="70"/>
      <c r="P7" s="70"/>
      <c r="Q7" s="70"/>
      <c r="R7" s="70"/>
      <c r="S7" s="79" t="s">
        <v>152</v>
      </c>
      <c r="T7" s="64">
        <v>32.8</v>
      </c>
      <c r="U7" s="64">
        <v>137</v>
      </c>
      <c r="V7" s="64">
        <f>T7*U7</f>
        <v>4493.6</v>
      </c>
      <c r="W7" s="64" t="s">
        <v>140</v>
      </c>
      <c r="X7" s="64" t="s">
        <v>141</v>
      </c>
    </row>
    <row r="8" ht="14.25" spans="1:24">
      <c r="A8" s="62">
        <v>4</v>
      </c>
      <c r="B8" s="63">
        <v>0.317361111111111</v>
      </c>
      <c r="C8" s="64" t="s">
        <v>153</v>
      </c>
      <c r="D8" s="64" t="s">
        <v>154</v>
      </c>
      <c r="E8" s="64" t="s">
        <v>154</v>
      </c>
      <c r="F8" s="64">
        <v>18953005713</v>
      </c>
      <c r="G8" s="64" t="s">
        <v>155</v>
      </c>
      <c r="H8" s="64">
        <v>9884</v>
      </c>
      <c r="I8" s="64" t="s">
        <v>150</v>
      </c>
      <c r="J8" s="72" t="s">
        <v>151</v>
      </c>
      <c r="K8" s="64">
        <v>48.51</v>
      </c>
      <c r="L8" s="65">
        <v>16.41</v>
      </c>
      <c r="M8" s="64">
        <f>K8-L8</f>
        <v>32.1</v>
      </c>
      <c r="N8" s="70"/>
      <c r="O8" s="70"/>
      <c r="P8" s="70"/>
      <c r="Q8" s="70"/>
      <c r="R8" s="70"/>
      <c r="S8" s="79" t="s">
        <v>152</v>
      </c>
      <c r="T8" s="64">
        <v>32</v>
      </c>
      <c r="U8" s="64">
        <v>137</v>
      </c>
      <c r="V8" s="64">
        <f>T8*U8</f>
        <v>4384</v>
      </c>
      <c r="W8" s="64" t="s">
        <v>140</v>
      </c>
      <c r="X8" s="64" t="s">
        <v>141</v>
      </c>
    </row>
    <row r="9" ht="14.25" spans="1:24">
      <c r="A9" s="62">
        <v>5</v>
      </c>
      <c r="B9" s="63">
        <v>0.603472222222222</v>
      </c>
      <c r="C9" s="64" t="s">
        <v>156</v>
      </c>
      <c r="D9" s="64" t="s">
        <v>157</v>
      </c>
      <c r="E9" s="64" t="s">
        <v>157</v>
      </c>
      <c r="F9" s="64">
        <v>15965895650</v>
      </c>
      <c r="G9" s="64" t="s">
        <v>155</v>
      </c>
      <c r="H9" s="64">
        <v>9885</v>
      </c>
      <c r="I9" s="64" t="s">
        <v>150</v>
      </c>
      <c r="J9" s="72" t="s">
        <v>151</v>
      </c>
      <c r="K9" s="64">
        <v>45.92</v>
      </c>
      <c r="L9" s="65">
        <v>14.96</v>
      </c>
      <c r="M9" s="64">
        <f>K9-L9</f>
        <v>30.96</v>
      </c>
      <c r="N9" s="70"/>
      <c r="O9" s="70"/>
      <c r="P9" s="70"/>
      <c r="Q9" s="70"/>
      <c r="R9" s="70"/>
      <c r="S9" s="79" t="s">
        <v>158</v>
      </c>
      <c r="T9" s="64">
        <v>30.6</v>
      </c>
      <c r="U9" s="64">
        <v>137</v>
      </c>
      <c r="V9" s="64">
        <f>T9*U9</f>
        <v>4192.2</v>
      </c>
      <c r="W9" s="64" t="s">
        <v>140</v>
      </c>
      <c r="X9" s="64" t="s">
        <v>141</v>
      </c>
    </row>
    <row r="10" ht="14.25" spans="1:24">
      <c r="A10" s="62">
        <v>6</v>
      </c>
      <c r="B10" s="63">
        <v>0.605555555555556</v>
      </c>
      <c r="C10" s="64" t="s">
        <v>159</v>
      </c>
      <c r="D10" s="64" t="s">
        <v>160</v>
      </c>
      <c r="E10" s="64" t="s">
        <v>161</v>
      </c>
      <c r="F10" s="64">
        <v>15315633858</v>
      </c>
      <c r="G10" s="64" t="s">
        <v>155</v>
      </c>
      <c r="H10" s="64">
        <v>9886</v>
      </c>
      <c r="I10" s="64" t="s">
        <v>150</v>
      </c>
      <c r="J10" s="72" t="s">
        <v>151</v>
      </c>
      <c r="K10" s="64">
        <v>48.26</v>
      </c>
      <c r="L10" s="65">
        <v>15.99</v>
      </c>
      <c r="M10" s="64">
        <f>K10-L10</f>
        <v>32.27</v>
      </c>
      <c r="N10" s="70"/>
      <c r="O10" s="70"/>
      <c r="P10" s="70"/>
      <c r="Q10" s="70"/>
      <c r="R10" s="70"/>
      <c r="S10" s="79" t="s">
        <v>158</v>
      </c>
      <c r="T10" s="64">
        <v>31.9</v>
      </c>
      <c r="U10" s="64">
        <v>137</v>
      </c>
      <c r="V10" s="64">
        <f>T10*U10</f>
        <v>4370.3</v>
      </c>
      <c r="W10" s="64" t="s">
        <v>140</v>
      </c>
      <c r="X10" s="64" t="s">
        <v>141</v>
      </c>
    </row>
    <row r="11" ht="14.25" spans="1:24">
      <c r="A11" s="62">
        <v>7</v>
      </c>
      <c r="B11" s="63">
        <v>0.61875</v>
      </c>
      <c r="C11" s="64" t="s">
        <v>162</v>
      </c>
      <c r="D11" s="64" t="s">
        <v>163</v>
      </c>
      <c r="E11" s="64" t="s">
        <v>163</v>
      </c>
      <c r="F11" s="64">
        <v>18854068893</v>
      </c>
      <c r="G11" s="64" t="s">
        <v>155</v>
      </c>
      <c r="H11" s="64">
        <v>9887</v>
      </c>
      <c r="I11" s="64" t="s">
        <v>150</v>
      </c>
      <c r="J11" s="72" t="s">
        <v>151</v>
      </c>
      <c r="K11" s="64">
        <v>45.76</v>
      </c>
      <c r="L11" s="65">
        <v>14.23</v>
      </c>
      <c r="M11" s="64">
        <f>K11-L11</f>
        <v>31.53</v>
      </c>
      <c r="N11" s="70"/>
      <c r="O11" s="70"/>
      <c r="P11" s="70"/>
      <c r="Q11" s="70"/>
      <c r="R11" s="70"/>
      <c r="S11" s="79" t="s">
        <v>158</v>
      </c>
      <c r="T11" s="64">
        <v>31.2</v>
      </c>
      <c r="U11" s="64">
        <v>137</v>
      </c>
      <c r="V11" s="64">
        <f>T11*U11</f>
        <v>4274.4</v>
      </c>
      <c r="W11" s="64" t="s">
        <v>140</v>
      </c>
      <c r="X11" s="64" t="s">
        <v>141</v>
      </c>
    </row>
    <row r="12" ht="14.25" spans="1:24">
      <c r="A12" s="62">
        <v>8</v>
      </c>
      <c r="B12" s="63">
        <v>0.620138888888889</v>
      </c>
      <c r="C12" s="64" t="s">
        <v>164</v>
      </c>
      <c r="D12" s="64" t="s">
        <v>165</v>
      </c>
      <c r="E12" s="64" t="s">
        <v>166</v>
      </c>
      <c r="F12" s="64">
        <v>15990979150</v>
      </c>
      <c r="G12" s="64" t="s">
        <v>149</v>
      </c>
      <c r="H12" s="64">
        <v>9888</v>
      </c>
      <c r="I12" s="64" t="s">
        <v>150</v>
      </c>
      <c r="J12" s="72" t="s">
        <v>151</v>
      </c>
      <c r="K12" s="64">
        <v>48.3</v>
      </c>
      <c r="L12" s="65">
        <v>15.23</v>
      </c>
      <c r="M12" s="64">
        <f>K12-L12</f>
        <v>33.07</v>
      </c>
      <c r="N12" s="70"/>
      <c r="O12" s="70"/>
      <c r="P12" s="70"/>
      <c r="Q12" s="70"/>
      <c r="R12" s="70"/>
      <c r="S12" s="79" t="s">
        <v>158</v>
      </c>
      <c r="T12" s="64">
        <v>32.7</v>
      </c>
      <c r="U12" s="64">
        <v>137</v>
      </c>
      <c r="V12" s="64">
        <f>T12*U12</f>
        <v>4479.9</v>
      </c>
      <c r="W12" s="64" t="s">
        <v>140</v>
      </c>
      <c r="X12" s="64" t="s">
        <v>141</v>
      </c>
    </row>
    <row r="13" ht="14.25" spans="1:24">
      <c r="A13" s="62">
        <v>9</v>
      </c>
      <c r="B13" s="63">
        <v>0.622222222222222</v>
      </c>
      <c r="C13" s="64" t="s">
        <v>167</v>
      </c>
      <c r="D13" s="64" t="s">
        <v>165</v>
      </c>
      <c r="E13" s="64" t="s">
        <v>168</v>
      </c>
      <c r="F13" s="64">
        <v>15753010051</v>
      </c>
      <c r="G13" s="64" t="s">
        <v>149</v>
      </c>
      <c r="H13" s="64">
        <v>9889</v>
      </c>
      <c r="I13" s="64" t="s">
        <v>150</v>
      </c>
      <c r="J13" s="72" t="s">
        <v>151</v>
      </c>
      <c r="K13" s="64">
        <v>44.82</v>
      </c>
      <c r="L13" s="65">
        <v>13.96</v>
      </c>
      <c r="M13" s="64">
        <f>K13-L13</f>
        <v>30.86</v>
      </c>
      <c r="N13" s="70"/>
      <c r="O13" s="70"/>
      <c r="P13" s="70"/>
      <c r="Q13" s="70"/>
      <c r="R13" s="70"/>
      <c r="S13" s="79" t="s">
        <v>158</v>
      </c>
      <c r="T13" s="64">
        <v>30.5</v>
      </c>
      <c r="U13" s="64">
        <v>137</v>
      </c>
      <c r="V13" s="64">
        <f>T13*U13</f>
        <v>4178.5</v>
      </c>
      <c r="W13" s="64" t="s">
        <v>140</v>
      </c>
      <c r="X13" s="64" t="s">
        <v>141</v>
      </c>
    </row>
    <row r="14" ht="14.25" spans="1:24">
      <c r="A14" s="62">
        <v>10</v>
      </c>
      <c r="B14" s="63">
        <v>0.623611111111111</v>
      </c>
      <c r="C14" s="64" t="s">
        <v>169</v>
      </c>
      <c r="D14" s="64" t="s">
        <v>165</v>
      </c>
      <c r="E14" s="64" t="s">
        <v>170</v>
      </c>
      <c r="F14" s="65">
        <v>18661581646</v>
      </c>
      <c r="G14" s="64" t="s">
        <v>155</v>
      </c>
      <c r="H14" s="64">
        <v>9890</v>
      </c>
      <c r="I14" s="64" t="s">
        <v>150</v>
      </c>
      <c r="J14" s="72" t="s">
        <v>151</v>
      </c>
      <c r="K14" s="64">
        <v>46.36</v>
      </c>
      <c r="L14" s="65">
        <v>14.11</v>
      </c>
      <c r="M14" s="64">
        <f>K14-L14</f>
        <v>32.25</v>
      </c>
      <c r="N14" s="70"/>
      <c r="O14" s="70"/>
      <c r="P14" s="70"/>
      <c r="Q14" s="70"/>
      <c r="R14" s="70"/>
      <c r="S14" s="79" t="s">
        <v>158</v>
      </c>
      <c r="T14" s="64">
        <v>31.9</v>
      </c>
      <c r="U14" s="64">
        <v>137</v>
      </c>
      <c r="V14" s="64">
        <f>T14*U14</f>
        <v>4370.3</v>
      </c>
      <c r="W14" s="64" t="s">
        <v>140</v>
      </c>
      <c r="X14" s="64" t="s">
        <v>141</v>
      </c>
    </row>
    <row r="15" ht="14.25" spans="1:24">
      <c r="A15" s="62">
        <v>11</v>
      </c>
      <c r="B15" s="63">
        <v>0.625694444444444</v>
      </c>
      <c r="C15" s="64" t="s">
        <v>171</v>
      </c>
      <c r="D15" s="64" t="s">
        <v>165</v>
      </c>
      <c r="E15" s="64" t="s">
        <v>172</v>
      </c>
      <c r="F15" s="64">
        <v>15864603123</v>
      </c>
      <c r="G15" s="64" t="s">
        <v>149</v>
      </c>
      <c r="H15" s="64">
        <v>9891</v>
      </c>
      <c r="I15" s="64" t="s">
        <v>150</v>
      </c>
      <c r="J15" s="72" t="s">
        <v>151</v>
      </c>
      <c r="K15" s="64">
        <v>48.47</v>
      </c>
      <c r="L15" s="65">
        <v>16.19</v>
      </c>
      <c r="M15" s="64">
        <f>K15-L15</f>
        <v>32.28</v>
      </c>
      <c r="N15" s="70"/>
      <c r="O15" s="70"/>
      <c r="P15" s="70"/>
      <c r="Q15" s="70"/>
      <c r="R15" s="70"/>
      <c r="S15" s="79" t="s">
        <v>158</v>
      </c>
      <c r="T15" s="64">
        <v>31.9</v>
      </c>
      <c r="U15" s="64">
        <v>137</v>
      </c>
      <c r="V15" s="64">
        <f>T15*U15</f>
        <v>4370.3</v>
      </c>
      <c r="W15" s="64" t="s">
        <v>140</v>
      </c>
      <c r="X15" s="64" t="s">
        <v>141</v>
      </c>
    </row>
    <row r="16" ht="14.25" spans="1:24">
      <c r="A16" s="62">
        <v>12</v>
      </c>
      <c r="B16" s="63">
        <v>0.634027777777778</v>
      </c>
      <c r="C16" s="64" t="s">
        <v>147</v>
      </c>
      <c r="D16" s="64" t="s">
        <v>148</v>
      </c>
      <c r="E16" s="64" t="s">
        <v>148</v>
      </c>
      <c r="F16" s="64">
        <v>18605309508</v>
      </c>
      <c r="G16" s="64" t="s">
        <v>149</v>
      </c>
      <c r="H16" s="64">
        <v>9892</v>
      </c>
      <c r="I16" s="64" t="s">
        <v>36</v>
      </c>
      <c r="J16" s="72" t="s">
        <v>173</v>
      </c>
      <c r="K16" s="64">
        <v>49.97</v>
      </c>
      <c r="L16" s="65">
        <v>16.35</v>
      </c>
      <c r="M16" s="64">
        <f>K16-L16</f>
        <v>33.62</v>
      </c>
      <c r="N16" s="70"/>
      <c r="O16" s="70"/>
      <c r="P16" s="70"/>
      <c r="Q16" s="70"/>
      <c r="R16" s="70"/>
      <c r="S16" s="79"/>
      <c r="T16" s="64">
        <v>33.4</v>
      </c>
      <c r="U16" s="64">
        <v>108</v>
      </c>
      <c r="V16" s="64">
        <f>T16*U16</f>
        <v>3607.2</v>
      </c>
      <c r="W16" s="64" t="s">
        <v>140</v>
      </c>
      <c r="X16" s="64" t="s">
        <v>141</v>
      </c>
    </row>
    <row r="17" ht="14.25" spans="1:24">
      <c r="A17" s="62">
        <v>13</v>
      </c>
      <c r="B17" s="63">
        <v>0.686111111111111</v>
      </c>
      <c r="C17" s="64" t="s">
        <v>174</v>
      </c>
      <c r="D17" s="64" t="s">
        <v>175</v>
      </c>
      <c r="E17" s="64" t="s">
        <v>175</v>
      </c>
      <c r="F17" s="64">
        <v>15965695489</v>
      </c>
      <c r="G17" s="64" t="s">
        <v>149</v>
      </c>
      <c r="H17" s="64">
        <v>9893</v>
      </c>
      <c r="I17" s="64" t="s">
        <v>36</v>
      </c>
      <c r="J17" s="72" t="s">
        <v>173</v>
      </c>
      <c r="K17" s="64">
        <v>49.81</v>
      </c>
      <c r="L17" s="65">
        <v>16.2</v>
      </c>
      <c r="M17" s="64">
        <f>K17-L17</f>
        <v>33.61</v>
      </c>
      <c r="N17" s="70"/>
      <c r="O17" s="70"/>
      <c r="P17" s="70"/>
      <c r="Q17" s="70"/>
      <c r="R17" s="70"/>
      <c r="S17" s="79"/>
      <c r="T17" s="64">
        <v>33.4</v>
      </c>
      <c r="U17" s="64">
        <v>108</v>
      </c>
      <c r="V17" s="64">
        <f>T17*U17</f>
        <v>3607.2</v>
      </c>
      <c r="W17" s="64" t="s">
        <v>140</v>
      </c>
      <c r="X17" s="64" t="s">
        <v>141</v>
      </c>
    </row>
    <row r="18" ht="14.25" spans="1:24">
      <c r="A18" s="62">
        <v>14</v>
      </c>
      <c r="B18" s="63">
        <v>0.766666666666667</v>
      </c>
      <c r="C18" s="64" t="s">
        <v>176</v>
      </c>
      <c r="D18" s="64" t="s">
        <v>165</v>
      </c>
      <c r="E18" s="64" t="s">
        <v>177</v>
      </c>
      <c r="F18" s="64">
        <v>18005303838</v>
      </c>
      <c r="G18" s="64" t="s">
        <v>149</v>
      </c>
      <c r="H18" s="64">
        <v>9894</v>
      </c>
      <c r="I18" s="64" t="s">
        <v>150</v>
      </c>
      <c r="J18" s="72" t="s">
        <v>151</v>
      </c>
      <c r="K18" s="64">
        <v>46.71</v>
      </c>
      <c r="L18" s="65">
        <v>15.68</v>
      </c>
      <c r="M18" s="64">
        <f>K18-L18</f>
        <v>31.03</v>
      </c>
      <c r="N18" s="70"/>
      <c r="O18" s="70"/>
      <c r="P18" s="70"/>
      <c r="Q18" s="70"/>
      <c r="R18" s="70"/>
      <c r="S18" s="79" t="s">
        <v>158</v>
      </c>
      <c r="T18" s="64">
        <v>30.7</v>
      </c>
      <c r="U18" s="64">
        <v>137</v>
      </c>
      <c r="V18" s="64">
        <f>T18*U18</f>
        <v>4205.9</v>
      </c>
      <c r="W18" s="64" t="s">
        <v>140</v>
      </c>
      <c r="X18" s="64" t="s">
        <v>141</v>
      </c>
    </row>
    <row r="19" ht="14.25" spans="1:24">
      <c r="A19" s="62">
        <v>15</v>
      </c>
      <c r="B19" s="63">
        <v>0.782638888888889</v>
      </c>
      <c r="C19" s="64" t="s">
        <v>178</v>
      </c>
      <c r="D19" s="64" t="s">
        <v>160</v>
      </c>
      <c r="E19" s="64" t="s">
        <v>179</v>
      </c>
      <c r="F19" s="64">
        <v>13854048817</v>
      </c>
      <c r="G19" s="64" t="s">
        <v>155</v>
      </c>
      <c r="H19" s="64">
        <v>9895</v>
      </c>
      <c r="I19" s="64" t="s">
        <v>150</v>
      </c>
      <c r="J19" s="72" t="s">
        <v>151</v>
      </c>
      <c r="K19" s="64">
        <v>48.03</v>
      </c>
      <c r="L19" s="65">
        <v>16.36</v>
      </c>
      <c r="M19" s="64">
        <f>K19-L19</f>
        <v>31.67</v>
      </c>
      <c r="N19" s="70"/>
      <c r="O19" s="70"/>
      <c r="P19" s="70"/>
      <c r="Q19" s="70"/>
      <c r="R19" s="70"/>
      <c r="S19" s="79" t="s">
        <v>158</v>
      </c>
      <c r="T19" s="64">
        <v>31.3</v>
      </c>
      <c r="U19" s="64">
        <v>137</v>
      </c>
      <c r="V19" s="64">
        <f>T19*U19</f>
        <v>4288.1</v>
      </c>
      <c r="W19" s="64" t="s">
        <v>140</v>
      </c>
      <c r="X19" s="64" t="s">
        <v>141</v>
      </c>
    </row>
    <row r="20" ht="14.25" spans="1:24">
      <c r="A20" s="62">
        <v>16</v>
      </c>
      <c r="B20" s="63">
        <v>0.784722222222222</v>
      </c>
      <c r="C20" s="64" t="s">
        <v>180</v>
      </c>
      <c r="D20" s="64" t="s">
        <v>181</v>
      </c>
      <c r="E20" s="64" t="s">
        <v>181</v>
      </c>
      <c r="F20" s="64">
        <v>13955819876</v>
      </c>
      <c r="G20" s="64" t="s">
        <v>155</v>
      </c>
      <c r="H20" s="64">
        <v>9896</v>
      </c>
      <c r="I20" s="64" t="s">
        <v>150</v>
      </c>
      <c r="J20" s="72" t="s">
        <v>151</v>
      </c>
      <c r="K20" s="64">
        <v>48.37</v>
      </c>
      <c r="L20" s="65">
        <v>16.96</v>
      </c>
      <c r="M20" s="64">
        <f>K20-L20</f>
        <v>31.41</v>
      </c>
      <c r="N20" s="70"/>
      <c r="O20" s="70"/>
      <c r="P20" s="70"/>
      <c r="Q20" s="70"/>
      <c r="R20" s="70"/>
      <c r="S20" s="79" t="s">
        <v>158</v>
      </c>
      <c r="T20" s="64">
        <v>31.1</v>
      </c>
      <c r="U20" s="64">
        <v>137</v>
      </c>
      <c r="V20" s="64">
        <f>T20*U20</f>
        <v>4260.7</v>
      </c>
      <c r="W20" s="64" t="s">
        <v>140</v>
      </c>
      <c r="X20" s="64" t="s">
        <v>141</v>
      </c>
    </row>
    <row r="21" ht="14.25" spans="1:24">
      <c r="A21" s="62">
        <v>17</v>
      </c>
      <c r="B21" s="63">
        <v>0.786805555555556</v>
      </c>
      <c r="C21" s="64" t="s">
        <v>182</v>
      </c>
      <c r="D21" s="64" t="s">
        <v>160</v>
      </c>
      <c r="E21" s="64" t="s">
        <v>183</v>
      </c>
      <c r="F21" s="64">
        <v>15562056902</v>
      </c>
      <c r="G21" s="64" t="s">
        <v>155</v>
      </c>
      <c r="H21" s="64">
        <v>9897</v>
      </c>
      <c r="I21" s="64" t="s">
        <v>150</v>
      </c>
      <c r="J21" s="72" t="s">
        <v>151</v>
      </c>
      <c r="K21" s="64">
        <v>48.43</v>
      </c>
      <c r="L21" s="65">
        <v>16.22</v>
      </c>
      <c r="M21" s="64">
        <f>K21-L21</f>
        <v>32.21</v>
      </c>
      <c r="N21" s="70"/>
      <c r="O21" s="70"/>
      <c r="P21" s="70"/>
      <c r="Q21" s="70"/>
      <c r="R21" s="70"/>
      <c r="S21" s="79" t="s">
        <v>158</v>
      </c>
      <c r="T21" s="64">
        <v>31.9</v>
      </c>
      <c r="U21" s="64">
        <v>137</v>
      </c>
      <c r="V21" s="64">
        <f>T21*U21</f>
        <v>4370.3</v>
      </c>
      <c r="W21" s="64" t="s">
        <v>140</v>
      </c>
      <c r="X21" s="64" t="s">
        <v>141</v>
      </c>
    </row>
    <row r="22" ht="14.25" spans="1:24">
      <c r="A22" s="62">
        <v>18</v>
      </c>
      <c r="B22" s="63">
        <v>0.788888888888889</v>
      </c>
      <c r="C22" s="64" t="s">
        <v>153</v>
      </c>
      <c r="D22" s="64" t="s">
        <v>154</v>
      </c>
      <c r="E22" s="64" t="s">
        <v>154</v>
      </c>
      <c r="F22" s="64">
        <v>18953005713</v>
      </c>
      <c r="G22" s="64" t="s">
        <v>155</v>
      </c>
      <c r="H22" s="64">
        <v>9898</v>
      </c>
      <c r="I22" s="64" t="s">
        <v>150</v>
      </c>
      <c r="J22" s="72" t="s">
        <v>151</v>
      </c>
      <c r="K22" s="64">
        <v>48.32</v>
      </c>
      <c r="L22" s="65">
        <v>16.54</v>
      </c>
      <c r="M22" s="64">
        <f>K22-L22</f>
        <v>31.78</v>
      </c>
      <c r="N22" s="70"/>
      <c r="O22" s="70"/>
      <c r="P22" s="70"/>
      <c r="Q22" s="70"/>
      <c r="R22" s="70"/>
      <c r="S22" s="79" t="s">
        <v>158</v>
      </c>
      <c r="T22" s="64">
        <v>31.4</v>
      </c>
      <c r="U22" s="64">
        <v>137</v>
      </c>
      <c r="V22" s="64">
        <f>T22*U22</f>
        <v>4301.8</v>
      </c>
      <c r="W22" s="64" t="s">
        <v>140</v>
      </c>
      <c r="X22" s="64" t="s">
        <v>141</v>
      </c>
    </row>
    <row r="23" ht="14.25" spans="1:24">
      <c r="A23" s="61">
        <v>19</v>
      </c>
      <c r="B23" s="63">
        <v>0.819444444444444</v>
      </c>
      <c r="C23" s="64" t="s">
        <v>184</v>
      </c>
      <c r="D23" s="64" t="s">
        <v>135</v>
      </c>
      <c r="E23" s="64" t="s">
        <v>185</v>
      </c>
      <c r="F23" s="64">
        <v>17753053019</v>
      </c>
      <c r="G23" s="64" t="s">
        <v>137</v>
      </c>
      <c r="H23" s="64">
        <v>9899</v>
      </c>
      <c r="I23" s="64" t="s">
        <v>138</v>
      </c>
      <c r="J23" s="69" t="s">
        <v>139</v>
      </c>
      <c r="K23" s="64">
        <v>90.74</v>
      </c>
      <c r="L23" s="44">
        <v>25.62</v>
      </c>
      <c r="M23" s="64">
        <f>K23-L23</f>
        <v>65.12</v>
      </c>
      <c r="N23" s="70"/>
      <c r="O23" s="70"/>
      <c r="P23" s="70"/>
      <c r="Q23" s="70"/>
      <c r="R23" s="70"/>
      <c r="S23" s="78">
        <v>0.003</v>
      </c>
      <c r="T23" s="64">
        <v>64.92</v>
      </c>
      <c r="U23" s="64">
        <v>525</v>
      </c>
      <c r="V23" s="64">
        <f>T23*U23</f>
        <v>34083</v>
      </c>
      <c r="W23" s="64" t="s">
        <v>140</v>
      </c>
      <c r="X23" s="64" t="s">
        <v>141</v>
      </c>
    </row>
    <row r="24" ht="14.25" spans="1:24">
      <c r="A24" s="61">
        <v>20</v>
      </c>
      <c r="B24" s="63">
        <v>0.822222222222222</v>
      </c>
      <c r="C24" s="64" t="s">
        <v>134</v>
      </c>
      <c r="D24" s="64" t="s">
        <v>135</v>
      </c>
      <c r="E24" s="64" t="s">
        <v>136</v>
      </c>
      <c r="F24" s="44">
        <v>17753053005</v>
      </c>
      <c r="G24" s="64" t="s">
        <v>137</v>
      </c>
      <c r="H24" s="64">
        <v>9900</v>
      </c>
      <c r="I24" s="64" t="s">
        <v>138</v>
      </c>
      <c r="J24" s="69" t="s">
        <v>139</v>
      </c>
      <c r="K24" s="64">
        <v>91.37</v>
      </c>
      <c r="L24" s="44">
        <v>26.73</v>
      </c>
      <c r="M24" s="64">
        <f>K24-L24</f>
        <v>64.64</v>
      </c>
      <c r="N24" s="70"/>
      <c r="O24" s="70"/>
      <c r="P24" s="70"/>
      <c r="Q24" s="70"/>
      <c r="R24" s="70"/>
      <c r="S24" s="78">
        <v>0.003</v>
      </c>
      <c r="T24" s="64">
        <v>64.44</v>
      </c>
      <c r="U24" s="64">
        <v>525</v>
      </c>
      <c r="V24" s="64">
        <f>T24*U24</f>
        <v>33831</v>
      </c>
      <c r="W24" s="64" t="s">
        <v>140</v>
      </c>
      <c r="X24" s="64" t="s">
        <v>141</v>
      </c>
    </row>
    <row r="25" ht="14.25" spans="1:24">
      <c r="A25" s="62">
        <v>21</v>
      </c>
      <c r="B25" s="63">
        <v>0.91875</v>
      </c>
      <c r="C25" s="64" t="s">
        <v>147</v>
      </c>
      <c r="D25" s="64" t="s">
        <v>148</v>
      </c>
      <c r="E25" s="64" t="s">
        <v>148</v>
      </c>
      <c r="F25" s="64">
        <v>18605309508</v>
      </c>
      <c r="G25" s="64" t="s">
        <v>149</v>
      </c>
      <c r="H25" s="64">
        <v>9901</v>
      </c>
      <c r="I25" s="64" t="s">
        <v>36</v>
      </c>
      <c r="J25" s="72" t="s">
        <v>173</v>
      </c>
      <c r="K25" s="64">
        <v>49.87</v>
      </c>
      <c r="L25" s="44">
        <v>16.33</v>
      </c>
      <c r="M25" s="64">
        <f>K25-L25</f>
        <v>33.54</v>
      </c>
      <c r="N25" s="70"/>
      <c r="O25" s="70"/>
      <c r="P25" s="70"/>
      <c r="Q25" s="70"/>
      <c r="R25" s="70"/>
      <c r="S25" s="79" t="s">
        <v>152</v>
      </c>
      <c r="T25" s="64">
        <v>33.4</v>
      </c>
      <c r="U25" s="64">
        <v>108</v>
      </c>
      <c r="V25" s="64">
        <f>T25*U25</f>
        <v>3607.2</v>
      </c>
      <c r="W25" s="64" t="s">
        <v>140</v>
      </c>
      <c r="X25" s="64" t="s">
        <v>141</v>
      </c>
    </row>
    <row r="26" ht="14.25" spans="1:24">
      <c r="A26" s="61">
        <v>22</v>
      </c>
      <c r="B26" s="63">
        <v>0.934722222222222</v>
      </c>
      <c r="C26" s="64" t="s">
        <v>174</v>
      </c>
      <c r="D26" s="64" t="s">
        <v>175</v>
      </c>
      <c r="E26" s="64" t="s">
        <v>175</v>
      </c>
      <c r="F26" s="64">
        <v>15965695489</v>
      </c>
      <c r="G26" s="64" t="s">
        <v>149</v>
      </c>
      <c r="H26" s="64">
        <v>9902</v>
      </c>
      <c r="I26" s="64" t="s">
        <v>36</v>
      </c>
      <c r="J26" s="72" t="s">
        <v>173</v>
      </c>
      <c r="K26" s="64">
        <v>49.55</v>
      </c>
      <c r="L26" s="44">
        <v>16.23</v>
      </c>
      <c r="M26" s="64">
        <f>K26-L26</f>
        <v>33.32</v>
      </c>
      <c r="N26" s="70"/>
      <c r="O26" s="70"/>
      <c r="P26" s="70"/>
      <c r="Q26" s="70"/>
      <c r="R26" s="70"/>
      <c r="S26" s="78" t="s">
        <v>152</v>
      </c>
      <c r="T26" s="64">
        <v>33.2</v>
      </c>
      <c r="U26" s="64">
        <v>108</v>
      </c>
      <c r="V26" s="64">
        <f>T26*U26</f>
        <v>3585.6</v>
      </c>
      <c r="W26" s="64" t="s">
        <v>140</v>
      </c>
      <c r="X26" s="64" t="s">
        <v>141</v>
      </c>
    </row>
    <row r="27" ht="14.25" spans="1:24">
      <c r="A27" s="44"/>
      <c r="B27" s="66" t="s">
        <v>122</v>
      </c>
      <c r="C27" s="66"/>
      <c r="D27" s="47"/>
      <c r="E27" s="47"/>
      <c r="F27" s="47"/>
      <c r="G27" s="47"/>
      <c r="H27" s="47"/>
      <c r="I27" s="47"/>
      <c r="J27" s="47"/>
      <c r="K27" s="47"/>
      <c r="L27" s="44"/>
      <c r="M27" s="64"/>
      <c r="N27" s="47"/>
      <c r="O27" s="47"/>
      <c r="P27" s="47"/>
      <c r="Q27" s="47"/>
      <c r="R27" s="47"/>
      <c r="S27" s="47"/>
      <c r="T27" s="47"/>
      <c r="U27" s="47"/>
      <c r="V27" s="44">
        <f>SUM(V5:V26)</f>
        <v>180078.75</v>
      </c>
      <c r="W27" s="47"/>
      <c r="X27" s="47"/>
    </row>
    <row r="28" ht="14.25" spans="1:21">
      <c r="A28" s="39"/>
      <c r="B28" s="39" t="s">
        <v>186</v>
      </c>
      <c r="C28" s="48"/>
      <c r="D28" s="48"/>
      <c r="E28" s="48"/>
      <c r="F28" s="48"/>
      <c r="G28" s="48"/>
      <c r="H28" s="48"/>
      <c r="I28" s="48"/>
      <c r="J28" s="48"/>
      <c r="K28" s="48"/>
      <c r="L28" s="73"/>
      <c r="M28" s="74"/>
      <c r="N28" s="75"/>
      <c r="O28" s="48"/>
      <c r="P28" s="48"/>
      <c r="Q28" s="48"/>
      <c r="R28" s="48"/>
      <c r="S28" s="48"/>
      <c r="T28" s="48"/>
      <c r="U28" s="48"/>
    </row>
  </sheetData>
  <mergeCells count="8">
    <mergeCell ref="A1:V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E15" sqref="E15"/>
    </sheetView>
  </sheetViews>
  <sheetFormatPr defaultColWidth="9" defaultRowHeight="13.5"/>
  <cols>
    <col min="6" max="6" width="12.625" customWidth="1"/>
  </cols>
  <sheetData>
    <row r="1" ht="39" customHeight="1" spans="1:25">
      <c r="A1" s="38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ht="14.25" spans="1:22">
      <c r="A2" s="39"/>
      <c r="B2" s="40" t="s">
        <v>188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5">
      <c r="A3" s="41" t="s">
        <v>2</v>
      </c>
      <c r="B3" s="41" t="s">
        <v>3</v>
      </c>
      <c r="C3" s="41" t="s">
        <v>4</v>
      </c>
      <c r="D3" s="41"/>
      <c r="E3" s="41"/>
      <c r="F3" s="41"/>
      <c r="G3" s="41"/>
      <c r="H3" s="42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51"/>
      <c r="T3" s="41" t="s">
        <v>6</v>
      </c>
      <c r="U3" s="41"/>
      <c r="V3" s="41"/>
      <c r="W3" s="41" t="s">
        <v>7</v>
      </c>
      <c r="X3" s="52" t="s">
        <v>8</v>
      </c>
      <c r="Y3" s="41" t="s">
        <v>9</v>
      </c>
    </row>
    <row r="4" ht="27" spans="1:25">
      <c r="A4" s="41"/>
      <c r="B4" s="41" t="s">
        <v>10</v>
      </c>
      <c r="C4" s="41" t="s">
        <v>11</v>
      </c>
      <c r="D4" s="43" t="s">
        <v>12</v>
      </c>
      <c r="E4" s="41" t="s">
        <v>13</v>
      </c>
      <c r="F4" s="41" t="s">
        <v>14</v>
      </c>
      <c r="G4" s="41" t="s">
        <v>15</v>
      </c>
      <c r="H4" s="41" t="s">
        <v>16</v>
      </c>
      <c r="I4" s="41" t="s">
        <v>17</v>
      </c>
      <c r="J4" s="41" t="s">
        <v>18</v>
      </c>
      <c r="K4" s="41" t="s">
        <v>19</v>
      </c>
      <c r="L4" s="41" t="s">
        <v>20</v>
      </c>
      <c r="M4" s="41" t="s">
        <v>21</v>
      </c>
      <c r="N4" s="41" t="s">
        <v>22</v>
      </c>
      <c r="O4" s="41" t="s">
        <v>23</v>
      </c>
      <c r="P4" s="41" t="s">
        <v>24</v>
      </c>
      <c r="Q4" s="41" t="s">
        <v>130</v>
      </c>
      <c r="R4" s="41" t="s">
        <v>131</v>
      </c>
      <c r="S4" s="41" t="s">
        <v>27</v>
      </c>
      <c r="T4" s="41" t="s">
        <v>28</v>
      </c>
      <c r="U4" s="41" t="s">
        <v>132</v>
      </c>
      <c r="V4" s="41" t="s">
        <v>133</v>
      </c>
      <c r="W4" s="41"/>
      <c r="X4" s="53"/>
      <c r="Y4" s="41"/>
    </row>
    <row r="5" spans="1:25">
      <c r="A5" s="44">
        <v>1</v>
      </c>
      <c r="B5" s="45">
        <v>0.797916666666667</v>
      </c>
      <c r="C5" s="46" t="s">
        <v>189</v>
      </c>
      <c r="D5" s="47" t="s">
        <v>190</v>
      </c>
      <c r="E5" s="47" t="s">
        <v>191</v>
      </c>
      <c r="F5" s="47">
        <v>13851246899</v>
      </c>
      <c r="G5" s="44" t="s">
        <v>192</v>
      </c>
      <c r="H5" s="44">
        <v>4910</v>
      </c>
      <c r="I5" s="44" t="s">
        <v>193</v>
      </c>
      <c r="J5" s="50" t="s">
        <v>194</v>
      </c>
      <c r="K5" s="44">
        <v>70.84</v>
      </c>
      <c r="L5" s="44">
        <v>20.94</v>
      </c>
      <c r="M5" s="44">
        <v>49.9</v>
      </c>
      <c r="N5" s="44">
        <v>9</v>
      </c>
      <c r="O5" s="44">
        <v>1</v>
      </c>
      <c r="P5" s="44">
        <v>2.8</v>
      </c>
      <c r="Q5" s="44" t="s">
        <v>195</v>
      </c>
      <c r="R5" s="54"/>
      <c r="S5" s="44">
        <v>1.9</v>
      </c>
      <c r="T5" s="44">
        <f>M5-S5</f>
        <v>48</v>
      </c>
      <c r="U5" s="44">
        <v>70</v>
      </c>
      <c r="V5" s="47"/>
      <c r="W5" s="44" t="s">
        <v>196</v>
      </c>
      <c r="X5" s="44" t="s">
        <v>197</v>
      </c>
      <c r="Y5" s="47"/>
    </row>
    <row r="6" spans="1:25">
      <c r="A6" s="44">
        <v>2</v>
      </c>
      <c r="B6" s="45">
        <v>0.828472222222222</v>
      </c>
      <c r="C6" s="46" t="s">
        <v>198</v>
      </c>
      <c r="D6" s="46" t="s">
        <v>190</v>
      </c>
      <c r="E6" s="47" t="s">
        <v>199</v>
      </c>
      <c r="F6" s="47">
        <v>15950796322</v>
      </c>
      <c r="G6" s="44" t="s">
        <v>192</v>
      </c>
      <c r="H6" s="44">
        <v>4911</v>
      </c>
      <c r="I6" s="44" t="s">
        <v>193</v>
      </c>
      <c r="J6" s="50"/>
      <c r="K6" s="44">
        <v>69.36</v>
      </c>
      <c r="L6" s="44">
        <v>18.44</v>
      </c>
      <c r="M6" s="44">
        <v>50.92</v>
      </c>
      <c r="N6" s="44">
        <v>9</v>
      </c>
      <c r="O6" s="44">
        <v>1</v>
      </c>
      <c r="P6" s="44">
        <v>2.8</v>
      </c>
      <c r="Q6" s="44" t="s">
        <v>195</v>
      </c>
      <c r="R6" s="54"/>
      <c r="S6" s="44">
        <v>1.92</v>
      </c>
      <c r="T6" s="44">
        <v>49</v>
      </c>
      <c r="U6" s="44">
        <v>70</v>
      </c>
      <c r="V6" s="47"/>
      <c r="W6" s="44" t="s">
        <v>196</v>
      </c>
      <c r="X6" s="44" t="s">
        <v>197</v>
      </c>
      <c r="Y6" s="47"/>
    </row>
    <row r="7" spans="1:25">
      <c r="A7" s="44">
        <v>3</v>
      </c>
      <c r="B7" s="45"/>
      <c r="C7" s="46"/>
      <c r="D7" s="47"/>
      <c r="E7" s="47"/>
      <c r="F7" s="47"/>
      <c r="G7" s="44"/>
      <c r="H7" s="44"/>
      <c r="I7" s="44"/>
      <c r="J7" s="50"/>
      <c r="K7" s="44"/>
      <c r="L7" s="44"/>
      <c r="M7" s="44"/>
      <c r="N7" s="44"/>
      <c r="O7" s="44"/>
      <c r="P7" s="44"/>
      <c r="Q7" s="44"/>
      <c r="R7" s="54"/>
      <c r="S7" s="44"/>
      <c r="T7" s="44"/>
      <c r="U7" s="44"/>
      <c r="V7" s="47"/>
      <c r="W7" s="44"/>
      <c r="X7" s="44"/>
      <c r="Y7" s="47"/>
    </row>
    <row r="8" spans="1:25">
      <c r="A8" s="44">
        <v>4</v>
      </c>
      <c r="B8" s="45"/>
      <c r="C8" s="46"/>
      <c r="D8" s="47"/>
      <c r="E8" s="47"/>
      <c r="F8" s="47"/>
      <c r="G8" s="44"/>
      <c r="H8" s="44"/>
      <c r="I8" s="44"/>
      <c r="J8" s="50"/>
      <c r="K8" s="44"/>
      <c r="L8" s="44"/>
      <c r="M8" s="44"/>
      <c r="N8" s="44"/>
      <c r="O8" s="44"/>
      <c r="P8" s="44"/>
      <c r="Q8" s="44"/>
      <c r="R8" s="54"/>
      <c r="S8" s="44"/>
      <c r="T8" s="44"/>
      <c r="U8" s="44"/>
      <c r="V8" s="47"/>
      <c r="W8" s="44"/>
      <c r="X8" s="44"/>
      <c r="Y8" s="47"/>
    </row>
    <row r="9" spans="1:25">
      <c r="A9" s="44">
        <v>5</v>
      </c>
      <c r="B9" s="45"/>
      <c r="C9" s="46"/>
      <c r="D9" s="47"/>
      <c r="E9" s="47"/>
      <c r="F9" s="47"/>
      <c r="G9" s="44"/>
      <c r="H9" s="44"/>
      <c r="I9" s="44"/>
      <c r="J9" s="50"/>
      <c r="K9" s="44"/>
      <c r="L9" s="44"/>
      <c r="M9" s="44"/>
      <c r="N9" s="44"/>
      <c r="O9" s="44"/>
      <c r="P9" s="44"/>
      <c r="Q9" s="44"/>
      <c r="R9" s="54"/>
      <c r="S9" s="44"/>
      <c r="T9" s="44"/>
      <c r="U9" s="44"/>
      <c r="V9" s="47"/>
      <c r="W9" s="44"/>
      <c r="X9" s="44"/>
      <c r="Y9" s="47"/>
    </row>
    <row r="10" spans="1:25">
      <c r="A10" s="44">
        <v>6</v>
      </c>
      <c r="B10" s="45"/>
      <c r="C10" s="46"/>
      <c r="D10" s="47"/>
      <c r="E10" s="47"/>
      <c r="F10" s="47"/>
      <c r="G10" s="44"/>
      <c r="H10" s="44"/>
      <c r="I10" s="44"/>
      <c r="J10" s="50"/>
      <c r="K10" s="44"/>
      <c r="L10" s="44"/>
      <c r="M10" s="44"/>
      <c r="N10" s="44"/>
      <c r="O10" s="44"/>
      <c r="P10" s="44"/>
      <c r="Q10" s="44"/>
      <c r="R10" s="54"/>
      <c r="S10" s="44"/>
      <c r="T10" s="44"/>
      <c r="U10" s="44"/>
      <c r="V10" s="47"/>
      <c r="W10" s="44"/>
      <c r="X10" s="44"/>
      <c r="Y10" s="47"/>
    </row>
    <row r="11" spans="1:25">
      <c r="A11" s="44">
        <v>7</v>
      </c>
      <c r="B11" s="45"/>
      <c r="C11" s="46"/>
      <c r="D11" s="47"/>
      <c r="E11" s="47"/>
      <c r="F11" s="47"/>
      <c r="G11" s="44"/>
      <c r="H11" s="44"/>
      <c r="I11" s="44"/>
      <c r="J11" s="50"/>
      <c r="K11" s="44"/>
      <c r="L11" s="44"/>
      <c r="M11" s="44"/>
      <c r="N11" s="44"/>
      <c r="O11" s="44"/>
      <c r="P11" s="44"/>
      <c r="Q11" s="44"/>
      <c r="R11" s="54"/>
      <c r="S11" s="44"/>
      <c r="T11" s="44"/>
      <c r="U11" s="44"/>
      <c r="V11" s="47"/>
      <c r="W11" s="44"/>
      <c r="X11" s="44"/>
      <c r="Y11" s="47"/>
    </row>
    <row r="12" spans="1:25">
      <c r="A12" s="44">
        <v>8</v>
      </c>
      <c r="B12" s="45"/>
      <c r="C12" s="46"/>
      <c r="D12" s="47"/>
      <c r="E12" s="47"/>
      <c r="F12" s="47"/>
      <c r="G12" s="44"/>
      <c r="H12" s="44"/>
      <c r="I12" s="44"/>
      <c r="J12" s="50"/>
      <c r="K12" s="44"/>
      <c r="L12" s="44"/>
      <c r="M12" s="44"/>
      <c r="N12" s="44"/>
      <c r="O12" s="44"/>
      <c r="P12" s="44"/>
      <c r="Q12" s="44"/>
      <c r="R12" s="54"/>
      <c r="S12" s="44"/>
      <c r="T12" s="44"/>
      <c r="U12" s="44"/>
      <c r="V12" s="47"/>
      <c r="W12" s="44"/>
      <c r="X12" s="44"/>
      <c r="Y12" s="47"/>
    </row>
    <row r="13" spans="1:25">
      <c r="A13" s="44">
        <v>9</v>
      </c>
      <c r="B13" s="45"/>
      <c r="C13" s="46"/>
      <c r="D13" s="47"/>
      <c r="E13" s="47"/>
      <c r="F13" s="47"/>
      <c r="G13" s="44"/>
      <c r="H13" s="44"/>
      <c r="I13" s="44"/>
      <c r="J13" s="50"/>
      <c r="K13" s="44"/>
      <c r="L13" s="44"/>
      <c r="M13" s="44"/>
      <c r="N13" s="44"/>
      <c r="O13" s="44"/>
      <c r="P13" s="44"/>
      <c r="Q13" s="44"/>
      <c r="R13" s="54"/>
      <c r="S13" s="44"/>
      <c r="T13" s="44"/>
      <c r="U13" s="44"/>
      <c r="V13" s="47"/>
      <c r="W13" s="44"/>
      <c r="X13" s="44"/>
      <c r="Y13" s="47"/>
    </row>
    <row r="14" spans="1:25">
      <c r="A14" s="44">
        <v>10</v>
      </c>
      <c r="B14" s="45"/>
      <c r="C14" s="46"/>
      <c r="D14" s="47"/>
      <c r="E14" s="47"/>
      <c r="F14" s="47"/>
      <c r="G14" s="44"/>
      <c r="H14" s="44"/>
      <c r="I14" s="44"/>
      <c r="J14" s="50"/>
      <c r="K14" s="44"/>
      <c r="L14" s="44"/>
      <c r="M14" s="44"/>
      <c r="N14" s="44"/>
      <c r="O14" s="44"/>
      <c r="P14" s="44"/>
      <c r="Q14" s="44"/>
      <c r="R14" s="54"/>
      <c r="S14" s="44"/>
      <c r="T14" s="44"/>
      <c r="U14" s="44"/>
      <c r="V14" s="47"/>
      <c r="W14" s="44"/>
      <c r="X14" s="44"/>
      <c r="Y14" s="47"/>
    </row>
    <row r="15" spans="1:25">
      <c r="A15" s="44">
        <v>11</v>
      </c>
      <c r="B15" s="45"/>
      <c r="C15" s="46"/>
      <c r="D15" s="47"/>
      <c r="E15" s="47"/>
      <c r="F15" s="47"/>
      <c r="G15" s="44"/>
      <c r="H15" s="44"/>
      <c r="I15" s="44"/>
      <c r="J15" s="50"/>
      <c r="K15" s="44"/>
      <c r="L15" s="44"/>
      <c r="M15" s="44"/>
      <c r="N15" s="44"/>
      <c r="O15" s="44"/>
      <c r="P15" s="44"/>
      <c r="Q15" s="44"/>
      <c r="R15" s="54"/>
      <c r="S15" s="44"/>
      <c r="T15" s="44"/>
      <c r="U15" s="44"/>
      <c r="V15" s="47"/>
      <c r="W15" s="44"/>
      <c r="X15" s="44"/>
      <c r="Y15" s="47"/>
    </row>
    <row r="16" spans="1:25">
      <c r="A16" s="44">
        <v>12</v>
      </c>
      <c r="B16" s="45"/>
      <c r="C16" s="46"/>
      <c r="D16" s="47"/>
      <c r="E16" s="47"/>
      <c r="F16" s="47"/>
      <c r="G16" s="44"/>
      <c r="H16" s="44"/>
      <c r="I16" s="44"/>
      <c r="J16" s="50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7"/>
      <c r="W16" s="44"/>
      <c r="X16" s="44"/>
      <c r="Y16" s="47"/>
    </row>
    <row r="17" spans="1:25">
      <c r="A17" s="44">
        <v>13</v>
      </c>
      <c r="B17" s="45"/>
      <c r="C17" s="46"/>
      <c r="D17" s="47"/>
      <c r="E17" s="47"/>
      <c r="F17" s="47"/>
      <c r="G17" s="44"/>
      <c r="H17" s="44"/>
      <c r="I17" s="44"/>
      <c r="J17" s="50"/>
      <c r="K17" s="44"/>
      <c r="L17" s="44"/>
      <c r="M17" s="44"/>
      <c r="N17" s="47"/>
      <c r="O17" s="44"/>
      <c r="P17" s="47"/>
      <c r="Q17" s="44"/>
      <c r="R17" s="44"/>
      <c r="S17" s="44"/>
      <c r="T17" s="44"/>
      <c r="U17" s="44"/>
      <c r="V17" s="47"/>
      <c r="W17" s="44"/>
      <c r="X17" s="44"/>
      <c r="Y17" s="47"/>
    </row>
    <row r="18" spans="1:25">
      <c r="A18" s="44">
        <v>14</v>
      </c>
      <c r="B18" s="45"/>
      <c r="C18" s="46"/>
      <c r="D18" s="47"/>
      <c r="E18" s="47"/>
      <c r="F18" s="47"/>
      <c r="G18" s="44"/>
      <c r="H18" s="44"/>
      <c r="I18" s="44"/>
      <c r="J18" s="50"/>
      <c r="K18" s="44"/>
      <c r="L18" s="44"/>
      <c r="M18" s="47"/>
      <c r="N18" s="47"/>
      <c r="O18" s="44"/>
      <c r="P18" s="47"/>
      <c r="Q18" s="44"/>
      <c r="R18" s="44"/>
      <c r="S18" s="44"/>
      <c r="T18" s="47"/>
      <c r="U18" s="44"/>
      <c r="V18" s="47"/>
      <c r="W18" s="44"/>
      <c r="X18" s="44"/>
      <c r="Y18" s="47"/>
    </row>
    <row r="19" spans="1:25">
      <c r="A19" s="44">
        <v>15</v>
      </c>
      <c r="B19" s="41" t="s">
        <v>122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>
        <f>SUM(M5:M18)</f>
        <v>100.82</v>
      </c>
      <c r="N19" s="47"/>
      <c r="O19" s="47"/>
      <c r="P19" s="47"/>
      <c r="Q19" s="47"/>
      <c r="R19" s="47"/>
      <c r="S19" s="47"/>
      <c r="T19" s="47">
        <f>SUM(T5:T18)</f>
        <v>97</v>
      </c>
      <c r="U19" s="47"/>
      <c r="V19" s="47"/>
      <c r="W19" s="47"/>
      <c r="X19" s="47"/>
      <c r="Y19" s="47"/>
    </row>
    <row r="20" spans="1:21">
      <c r="A20" s="39"/>
      <c r="B20" s="48" t="s">
        <v>186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4"/>
  <sheetViews>
    <sheetView tabSelected="1" workbookViewId="0">
      <selection activeCell="E11" sqref="E11"/>
    </sheetView>
  </sheetViews>
  <sheetFormatPr defaultColWidth="9" defaultRowHeight="13.5"/>
  <cols>
    <col min="6" max="6" width="12.625" customWidth="1"/>
  </cols>
  <sheetData>
    <row r="1" ht="48" customHeight="1" spans="1:24">
      <c r="A1" s="1" t="s">
        <v>200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201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30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31"/>
      <c r="T3" s="6" t="s">
        <v>6</v>
      </c>
      <c r="U3" s="6"/>
      <c r="V3" s="6"/>
      <c r="W3" s="7" t="s">
        <v>7</v>
      </c>
      <c r="X3" s="32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130</v>
      </c>
      <c r="R4" s="13" t="s">
        <v>131</v>
      </c>
      <c r="S4" s="13" t="s">
        <v>27</v>
      </c>
      <c r="T4" s="13" t="s">
        <v>28</v>
      </c>
      <c r="U4" s="13" t="s">
        <v>132</v>
      </c>
      <c r="V4" s="13" t="s">
        <v>133</v>
      </c>
      <c r="W4" s="7"/>
      <c r="X4" s="33"/>
    </row>
    <row r="5" ht="27" spans="1:24">
      <c r="A5" s="14">
        <v>1</v>
      </c>
      <c r="B5" s="15">
        <v>9.27</v>
      </c>
      <c r="C5" s="14">
        <v>95</v>
      </c>
      <c r="D5" s="16" t="s">
        <v>202</v>
      </c>
      <c r="E5" s="16" t="s">
        <v>202</v>
      </c>
      <c r="F5" s="17" t="s">
        <v>203</v>
      </c>
      <c r="G5" s="16" t="s">
        <v>105</v>
      </c>
      <c r="H5" s="15">
        <v>45728</v>
      </c>
      <c r="I5" s="15" t="s">
        <v>204</v>
      </c>
      <c r="J5" s="21"/>
      <c r="K5" s="14">
        <v>58.52</v>
      </c>
      <c r="L5" s="14">
        <v>16.74</v>
      </c>
      <c r="M5" s="15">
        <f t="shared" ref="M5:M68" si="0">+K5-L5-S5</f>
        <v>41</v>
      </c>
      <c r="N5" s="16">
        <v>5.8</v>
      </c>
      <c r="O5" s="16">
        <v>2.3</v>
      </c>
      <c r="P5" s="16">
        <v>2.3</v>
      </c>
      <c r="Q5" s="14"/>
      <c r="R5" s="14"/>
      <c r="S5" s="16">
        <v>0.78</v>
      </c>
      <c r="T5" s="14"/>
      <c r="U5" s="15"/>
      <c r="V5" s="15"/>
      <c r="W5" s="16" t="s">
        <v>205</v>
      </c>
      <c r="X5" s="16" t="s">
        <v>206</v>
      </c>
    </row>
    <row r="6" ht="27" spans="1:24">
      <c r="A6" s="14">
        <v>2</v>
      </c>
      <c r="B6" s="15">
        <v>9.29</v>
      </c>
      <c r="C6" s="15">
        <v>6291</v>
      </c>
      <c r="D6" s="16" t="s">
        <v>207</v>
      </c>
      <c r="E6" s="16" t="s">
        <v>207</v>
      </c>
      <c r="F6" s="17" t="s">
        <v>208</v>
      </c>
      <c r="G6" s="16" t="s">
        <v>105</v>
      </c>
      <c r="H6" s="15">
        <v>45729</v>
      </c>
      <c r="I6" s="15" t="s">
        <v>204</v>
      </c>
      <c r="J6" s="26"/>
      <c r="K6" s="14">
        <v>55.92</v>
      </c>
      <c r="L6" s="14">
        <v>16.84</v>
      </c>
      <c r="M6" s="15">
        <f t="shared" si="0"/>
        <v>38</v>
      </c>
      <c r="N6" s="16">
        <v>5.6</v>
      </c>
      <c r="O6" s="16">
        <v>2.5</v>
      </c>
      <c r="P6" s="16">
        <v>2.3</v>
      </c>
      <c r="Q6" s="14"/>
      <c r="R6" s="14"/>
      <c r="S6" s="16">
        <v>1.08</v>
      </c>
      <c r="T6" s="14"/>
      <c r="U6" s="15"/>
      <c r="V6" s="15"/>
      <c r="W6" s="16" t="s">
        <v>205</v>
      </c>
      <c r="X6" s="16" t="s">
        <v>206</v>
      </c>
    </row>
    <row r="7" spans="1:24">
      <c r="A7" s="14">
        <v>3</v>
      </c>
      <c r="B7" s="15">
        <v>9.35</v>
      </c>
      <c r="C7" s="15">
        <v>59</v>
      </c>
      <c r="D7" s="14" t="s">
        <v>209</v>
      </c>
      <c r="E7" s="14" t="s">
        <v>209</v>
      </c>
      <c r="F7" s="14">
        <v>13815334019</v>
      </c>
      <c r="G7" s="14" t="s">
        <v>105</v>
      </c>
      <c r="H7" s="15">
        <v>45732</v>
      </c>
      <c r="I7" s="15" t="s">
        <v>204</v>
      </c>
      <c r="J7" s="26"/>
      <c r="K7" s="15">
        <v>72.98</v>
      </c>
      <c r="L7" s="15">
        <v>18.62</v>
      </c>
      <c r="M7" s="15">
        <f t="shared" si="0"/>
        <v>53.3</v>
      </c>
      <c r="N7" s="16">
        <v>5.2</v>
      </c>
      <c r="O7" s="16">
        <v>2.4</v>
      </c>
      <c r="P7" s="16">
        <v>2.4</v>
      </c>
      <c r="Q7" s="14"/>
      <c r="R7" s="14"/>
      <c r="S7" s="16">
        <v>1.06</v>
      </c>
      <c r="T7" s="14"/>
      <c r="U7" s="15"/>
      <c r="V7" s="15"/>
      <c r="W7" s="16" t="s">
        <v>205</v>
      </c>
      <c r="X7" s="16" t="s">
        <v>206</v>
      </c>
    </row>
    <row r="8" ht="27" spans="1:24">
      <c r="A8" s="14">
        <v>4</v>
      </c>
      <c r="B8" s="15">
        <v>9.44</v>
      </c>
      <c r="C8" s="15">
        <v>36</v>
      </c>
      <c r="D8" s="16" t="s">
        <v>210</v>
      </c>
      <c r="E8" s="16" t="s">
        <v>210</v>
      </c>
      <c r="F8" s="17" t="s">
        <v>211</v>
      </c>
      <c r="G8" s="16" t="s">
        <v>105</v>
      </c>
      <c r="H8" s="15">
        <v>45734</v>
      </c>
      <c r="I8" s="15" t="s">
        <v>204</v>
      </c>
      <c r="J8" s="26"/>
      <c r="K8" s="15">
        <v>66.22</v>
      </c>
      <c r="L8" s="15">
        <v>19.28</v>
      </c>
      <c r="M8" s="15">
        <f t="shared" si="0"/>
        <v>45.9</v>
      </c>
      <c r="N8" s="16">
        <v>5.5</v>
      </c>
      <c r="O8" s="16">
        <v>2.2</v>
      </c>
      <c r="P8" s="16">
        <v>2.3</v>
      </c>
      <c r="Q8" s="14"/>
      <c r="R8" s="14"/>
      <c r="S8" s="15">
        <v>1.04</v>
      </c>
      <c r="T8" s="14"/>
      <c r="U8" s="15"/>
      <c r="V8" s="15"/>
      <c r="W8" s="16" t="s">
        <v>205</v>
      </c>
      <c r="X8" s="16" t="s">
        <v>206</v>
      </c>
    </row>
    <row r="9" spans="1:24">
      <c r="A9" s="14">
        <v>5</v>
      </c>
      <c r="B9" s="15">
        <v>9.48</v>
      </c>
      <c r="C9" s="15">
        <v>982</v>
      </c>
      <c r="D9" s="14" t="s">
        <v>212</v>
      </c>
      <c r="E9" s="14" t="s">
        <v>213</v>
      </c>
      <c r="F9" s="14">
        <v>18251759261</v>
      </c>
      <c r="G9" s="16" t="s">
        <v>105</v>
      </c>
      <c r="H9" s="15">
        <v>45735</v>
      </c>
      <c r="I9" s="15" t="s">
        <v>204</v>
      </c>
      <c r="J9" s="26"/>
      <c r="K9" s="15">
        <v>59.42</v>
      </c>
      <c r="L9" s="15">
        <v>17.44</v>
      </c>
      <c r="M9" s="15">
        <f t="shared" si="0"/>
        <v>41</v>
      </c>
      <c r="N9" s="16">
        <v>5.8</v>
      </c>
      <c r="O9" s="16">
        <v>2.3</v>
      </c>
      <c r="P9" s="16">
        <v>2.8</v>
      </c>
      <c r="Q9" s="14"/>
      <c r="R9" s="14"/>
      <c r="S9" s="15">
        <v>0.98</v>
      </c>
      <c r="T9" s="14"/>
      <c r="U9" s="15"/>
      <c r="V9" s="15"/>
      <c r="W9" s="16" t="s">
        <v>205</v>
      </c>
      <c r="X9" s="16" t="s">
        <v>206</v>
      </c>
    </row>
    <row r="10" spans="1:24">
      <c r="A10" s="14">
        <v>6</v>
      </c>
      <c r="B10" s="15">
        <v>10.04</v>
      </c>
      <c r="C10" s="15">
        <v>875</v>
      </c>
      <c r="D10" s="14" t="s">
        <v>214</v>
      </c>
      <c r="E10" s="14" t="s">
        <v>215</v>
      </c>
      <c r="F10" s="14">
        <v>15152002008</v>
      </c>
      <c r="G10" s="16" t="s">
        <v>105</v>
      </c>
      <c r="H10" s="15">
        <v>45737</v>
      </c>
      <c r="I10" s="15" t="s">
        <v>204</v>
      </c>
      <c r="J10" s="26"/>
      <c r="K10" s="15">
        <v>58.54</v>
      </c>
      <c r="L10" s="15">
        <v>17.34</v>
      </c>
      <c r="M10" s="15">
        <f t="shared" si="0"/>
        <v>40.2</v>
      </c>
      <c r="N10" s="16">
        <v>5.8</v>
      </c>
      <c r="O10" s="16">
        <v>2.5</v>
      </c>
      <c r="P10" s="16">
        <v>2.6</v>
      </c>
      <c r="Q10" s="14"/>
      <c r="R10" s="14"/>
      <c r="S10" s="15">
        <v>1</v>
      </c>
      <c r="T10" s="14"/>
      <c r="U10" s="15"/>
      <c r="V10" s="15"/>
      <c r="W10" s="16" t="s">
        <v>205</v>
      </c>
      <c r="X10" s="16" t="s">
        <v>206</v>
      </c>
    </row>
    <row r="11" ht="27" spans="1:24">
      <c r="A11" s="14">
        <v>7</v>
      </c>
      <c r="B11" s="15">
        <v>10.19</v>
      </c>
      <c r="C11" s="15">
        <v>166</v>
      </c>
      <c r="D11" s="16" t="s">
        <v>216</v>
      </c>
      <c r="E11" s="16" t="s">
        <v>216</v>
      </c>
      <c r="F11" s="17" t="s">
        <v>217</v>
      </c>
      <c r="G11" s="16" t="s">
        <v>105</v>
      </c>
      <c r="H11" s="15">
        <v>45740</v>
      </c>
      <c r="I11" s="15" t="s">
        <v>204</v>
      </c>
      <c r="J11" s="26"/>
      <c r="K11" s="15">
        <v>65.04</v>
      </c>
      <c r="L11" s="15">
        <v>17.34</v>
      </c>
      <c r="M11" s="15">
        <f t="shared" si="0"/>
        <v>46.7</v>
      </c>
      <c r="N11" s="16">
        <v>5.2</v>
      </c>
      <c r="O11" s="16">
        <v>2</v>
      </c>
      <c r="P11" s="16">
        <v>2.4</v>
      </c>
      <c r="Q11" s="14"/>
      <c r="R11" s="14"/>
      <c r="S11" s="15">
        <v>1</v>
      </c>
      <c r="T11" s="14"/>
      <c r="U11" s="15"/>
      <c r="V11" s="15"/>
      <c r="W11" s="16" t="s">
        <v>205</v>
      </c>
      <c r="X11" s="16" t="s">
        <v>206</v>
      </c>
    </row>
    <row r="12" ht="27" spans="1:24">
      <c r="A12" s="14">
        <v>8</v>
      </c>
      <c r="B12" s="15">
        <v>10.2</v>
      </c>
      <c r="C12" s="15">
        <v>607</v>
      </c>
      <c r="D12" s="16" t="s">
        <v>218</v>
      </c>
      <c r="E12" s="16" t="s">
        <v>219</v>
      </c>
      <c r="F12" s="17" t="s">
        <v>220</v>
      </c>
      <c r="G12" s="16" t="s">
        <v>105</v>
      </c>
      <c r="H12" s="15">
        <v>45741</v>
      </c>
      <c r="I12" s="15" t="s">
        <v>204</v>
      </c>
      <c r="J12" s="26"/>
      <c r="K12" s="15">
        <v>65.32</v>
      </c>
      <c r="L12" s="15">
        <v>19.06</v>
      </c>
      <c r="M12" s="15">
        <f t="shared" si="0"/>
        <v>45.2</v>
      </c>
      <c r="N12" s="16">
        <v>5.9</v>
      </c>
      <c r="O12" s="16">
        <v>2.1</v>
      </c>
      <c r="P12" s="16">
        <v>2.3</v>
      </c>
      <c r="Q12" s="14"/>
      <c r="R12" s="14"/>
      <c r="S12" s="15">
        <v>1.06</v>
      </c>
      <c r="T12" s="14"/>
      <c r="U12" s="15"/>
      <c r="V12" s="15"/>
      <c r="W12" s="16" t="s">
        <v>205</v>
      </c>
      <c r="X12" s="16" t="s">
        <v>206</v>
      </c>
    </row>
    <row r="13" ht="27" spans="1:24">
      <c r="A13" s="14">
        <v>9</v>
      </c>
      <c r="B13" s="15">
        <v>10.24</v>
      </c>
      <c r="C13" s="15">
        <v>126</v>
      </c>
      <c r="D13" s="16" t="s">
        <v>221</v>
      </c>
      <c r="E13" s="16" t="s">
        <v>221</v>
      </c>
      <c r="F13" s="17" t="s">
        <v>222</v>
      </c>
      <c r="G13" s="16" t="s">
        <v>105</v>
      </c>
      <c r="H13" s="15">
        <v>45742</v>
      </c>
      <c r="I13" s="15" t="s">
        <v>204</v>
      </c>
      <c r="J13" s="26"/>
      <c r="K13" s="15">
        <v>64.6</v>
      </c>
      <c r="L13" s="15">
        <v>17.9</v>
      </c>
      <c r="M13" s="15">
        <f t="shared" si="0"/>
        <v>45.7</v>
      </c>
      <c r="N13" s="16">
        <v>5.6</v>
      </c>
      <c r="O13" s="16">
        <v>2.5</v>
      </c>
      <c r="P13" s="16">
        <v>2.3</v>
      </c>
      <c r="Q13" s="14"/>
      <c r="R13" s="14"/>
      <c r="S13" s="15">
        <v>1</v>
      </c>
      <c r="T13" s="14"/>
      <c r="U13" s="15"/>
      <c r="V13" s="15"/>
      <c r="W13" s="16" t="s">
        <v>205</v>
      </c>
      <c r="X13" s="16" t="s">
        <v>206</v>
      </c>
    </row>
    <row r="14" spans="1:24">
      <c r="A14" s="14">
        <v>10</v>
      </c>
      <c r="B14" s="15">
        <v>10.25</v>
      </c>
      <c r="C14" s="15">
        <v>666</v>
      </c>
      <c r="D14" s="14" t="s">
        <v>212</v>
      </c>
      <c r="E14" s="14" t="s">
        <v>213</v>
      </c>
      <c r="F14" s="14">
        <v>18251759261</v>
      </c>
      <c r="G14" s="16" t="s">
        <v>105</v>
      </c>
      <c r="H14" s="15">
        <v>45743</v>
      </c>
      <c r="I14" s="15" t="s">
        <v>204</v>
      </c>
      <c r="J14" s="26"/>
      <c r="K14" s="15">
        <v>59.08</v>
      </c>
      <c r="L14" s="15">
        <v>16.68</v>
      </c>
      <c r="M14" s="15">
        <f t="shared" si="0"/>
        <v>41.4</v>
      </c>
      <c r="N14" s="16">
        <v>5.8</v>
      </c>
      <c r="O14" s="16">
        <v>2.4</v>
      </c>
      <c r="P14" s="16">
        <v>2.3</v>
      </c>
      <c r="Q14" s="14"/>
      <c r="R14" s="14"/>
      <c r="S14" s="15">
        <v>1</v>
      </c>
      <c r="T14" s="14"/>
      <c r="U14" s="15"/>
      <c r="V14" s="15"/>
      <c r="W14" s="16" t="s">
        <v>205</v>
      </c>
      <c r="X14" s="16" t="s">
        <v>206</v>
      </c>
    </row>
    <row r="15" spans="1:24">
      <c r="A15" s="14">
        <v>11</v>
      </c>
      <c r="B15" s="15">
        <v>11</v>
      </c>
      <c r="C15" s="15">
        <v>985</v>
      </c>
      <c r="D15" s="14" t="s">
        <v>214</v>
      </c>
      <c r="E15" s="14" t="s">
        <v>215</v>
      </c>
      <c r="F15" s="14">
        <v>15152002008</v>
      </c>
      <c r="G15" s="16" t="s">
        <v>105</v>
      </c>
      <c r="H15" s="15">
        <v>45744</v>
      </c>
      <c r="I15" s="15" t="s">
        <v>204</v>
      </c>
      <c r="J15" s="26"/>
      <c r="K15" s="15">
        <v>60.7</v>
      </c>
      <c r="L15" s="15">
        <v>17.58</v>
      </c>
      <c r="M15" s="15">
        <f t="shared" si="0"/>
        <v>42.2</v>
      </c>
      <c r="N15" s="16">
        <v>5.7</v>
      </c>
      <c r="O15" s="16">
        <v>2.4</v>
      </c>
      <c r="P15" s="16">
        <v>2.4</v>
      </c>
      <c r="Q15" s="14"/>
      <c r="R15" s="14"/>
      <c r="S15" s="15">
        <v>0.92</v>
      </c>
      <c r="T15" s="14"/>
      <c r="U15" s="15"/>
      <c r="V15" s="15"/>
      <c r="W15" s="16" t="s">
        <v>205</v>
      </c>
      <c r="X15" s="16" t="s">
        <v>206</v>
      </c>
    </row>
    <row r="16" spans="1:24">
      <c r="A16" s="14">
        <v>12</v>
      </c>
      <c r="B16" s="15">
        <v>11.04</v>
      </c>
      <c r="C16" s="15">
        <v>97</v>
      </c>
      <c r="D16" s="14" t="s">
        <v>223</v>
      </c>
      <c r="E16" s="14" t="s">
        <v>224</v>
      </c>
      <c r="F16" s="14">
        <v>13952293221</v>
      </c>
      <c r="G16" s="16" t="s">
        <v>105</v>
      </c>
      <c r="H16" s="15">
        <v>45745</v>
      </c>
      <c r="I16" s="15" t="s">
        <v>204</v>
      </c>
      <c r="J16" s="26"/>
      <c r="K16" s="15">
        <v>56.14</v>
      </c>
      <c r="L16" s="15">
        <v>17.1</v>
      </c>
      <c r="M16" s="15">
        <f t="shared" si="0"/>
        <v>38.2</v>
      </c>
      <c r="N16" s="16">
        <v>5.7</v>
      </c>
      <c r="O16" s="16">
        <v>2.3</v>
      </c>
      <c r="P16" s="16">
        <v>2.6</v>
      </c>
      <c r="Q16" s="14"/>
      <c r="R16" s="14"/>
      <c r="S16" s="15">
        <v>0.84</v>
      </c>
      <c r="T16" s="14"/>
      <c r="U16" s="15"/>
      <c r="V16" s="15"/>
      <c r="W16" s="16" t="s">
        <v>205</v>
      </c>
      <c r="X16" s="16" t="s">
        <v>206</v>
      </c>
    </row>
    <row r="17" spans="1:24">
      <c r="A17" s="14">
        <v>13</v>
      </c>
      <c r="B17" s="15">
        <v>11.05</v>
      </c>
      <c r="C17" s="15">
        <v>79</v>
      </c>
      <c r="D17" s="14" t="s">
        <v>223</v>
      </c>
      <c r="E17" s="14" t="s">
        <v>225</v>
      </c>
      <c r="F17" s="14">
        <v>13805221198</v>
      </c>
      <c r="G17" s="16" t="s">
        <v>105</v>
      </c>
      <c r="H17" s="15">
        <v>45746</v>
      </c>
      <c r="I17" s="15" t="s">
        <v>204</v>
      </c>
      <c r="J17" s="26"/>
      <c r="K17" s="15">
        <v>55.86</v>
      </c>
      <c r="L17" s="15">
        <v>17.54</v>
      </c>
      <c r="M17" s="15">
        <f t="shared" si="0"/>
        <v>37.5</v>
      </c>
      <c r="N17" s="16">
        <v>5.9</v>
      </c>
      <c r="O17" s="16">
        <v>2.5</v>
      </c>
      <c r="P17" s="16">
        <v>2.7</v>
      </c>
      <c r="Q17" s="14"/>
      <c r="R17" s="14"/>
      <c r="S17" s="15">
        <v>0.82</v>
      </c>
      <c r="T17" s="14"/>
      <c r="U17" s="15"/>
      <c r="V17" s="15"/>
      <c r="W17" s="16" t="s">
        <v>205</v>
      </c>
      <c r="X17" s="16" t="s">
        <v>206</v>
      </c>
    </row>
    <row r="18" spans="1:24">
      <c r="A18" s="14">
        <v>14</v>
      </c>
      <c r="B18" s="15">
        <v>11.09</v>
      </c>
      <c r="C18" s="15">
        <v>813</v>
      </c>
      <c r="D18" s="14" t="s">
        <v>226</v>
      </c>
      <c r="E18" s="14" t="s">
        <v>226</v>
      </c>
      <c r="F18" s="14">
        <v>18136361877</v>
      </c>
      <c r="G18" s="16" t="s">
        <v>227</v>
      </c>
      <c r="H18" s="15">
        <v>45747</v>
      </c>
      <c r="I18" s="15" t="s">
        <v>204</v>
      </c>
      <c r="J18" s="15"/>
      <c r="K18" s="15">
        <v>62.58</v>
      </c>
      <c r="L18" s="15">
        <v>18.78</v>
      </c>
      <c r="M18" s="15">
        <f t="shared" si="0"/>
        <v>42.8</v>
      </c>
      <c r="N18" s="16">
        <v>5.3</v>
      </c>
      <c r="O18" s="16">
        <v>2.3</v>
      </c>
      <c r="P18" s="16">
        <v>2.3</v>
      </c>
      <c r="Q18" s="14"/>
      <c r="R18" s="14"/>
      <c r="S18" s="15">
        <v>1</v>
      </c>
      <c r="T18" s="14"/>
      <c r="U18" s="15"/>
      <c r="V18" s="15"/>
      <c r="W18" s="16" t="s">
        <v>205</v>
      </c>
      <c r="X18" s="16" t="s">
        <v>206</v>
      </c>
    </row>
    <row r="19" spans="1:24">
      <c r="A19" s="14">
        <v>15</v>
      </c>
      <c r="B19" s="6">
        <v>11.11</v>
      </c>
      <c r="C19" s="15">
        <v>576</v>
      </c>
      <c r="D19" s="14" t="s">
        <v>212</v>
      </c>
      <c r="E19" s="14" t="s">
        <v>213</v>
      </c>
      <c r="F19" s="14">
        <v>18251759261</v>
      </c>
      <c r="G19" s="16" t="s">
        <v>227</v>
      </c>
      <c r="H19" s="18">
        <v>45748</v>
      </c>
      <c r="I19" s="15" t="s">
        <v>204</v>
      </c>
      <c r="J19" s="18"/>
      <c r="K19" s="15">
        <v>64.5</v>
      </c>
      <c r="L19" s="18">
        <v>18</v>
      </c>
      <c r="M19" s="15">
        <f t="shared" si="0"/>
        <v>45.5</v>
      </c>
      <c r="N19" s="16">
        <v>5.6</v>
      </c>
      <c r="O19" s="16">
        <v>2.5</v>
      </c>
      <c r="P19" s="16">
        <v>2.5</v>
      </c>
      <c r="Q19" s="34"/>
      <c r="R19" s="34"/>
      <c r="S19" s="18">
        <v>1</v>
      </c>
      <c r="T19" s="34"/>
      <c r="U19" s="18"/>
      <c r="V19" s="18"/>
      <c r="W19" s="16" t="s">
        <v>205</v>
      </c>
      <c r="X19" s="16" t="s">
        <v>206</v>
      </c>
    </row>
    <row r="20" ht="27" spans="1:24">
      <c r="A20" s="14">
        <v>16</v>
      </c>
      <c r="B20" s="15">
        <v>12.34</v>
      </c>
      <c r="C20" s="15">
        <v>969</v>
      </c>
      <c r="D20" s="16" t="s">
        <v>221</v>
      </c>
      <c r="E20" s="16" t="s">
        <v>221</v>
      </c>
      <c r="F20" s="17" t="s">
        <v>222</v>
      </c>
      <c r="G20" s="16" t="s">
        <v>34</v>
      </c>
      <c r="H20" s="15">
        <v>45751</v>
      </c>
      <c r="I20" s="15" t="s">
        <v>204</v>
      </c>
      <c r="J20" s="15"/>
      <c r="K20" s="15">
        <v>57.62</v>
      </c>
      <c r="L20" s="14">
        <v>18.4</v>
      </c>
      <c r="M20" s="15">
        <f t="shared" si="0"/>
        <v>38.4</v>
      </c>
      <c r="N20" s="16">
        <v>5.9</v>
      </c>
      <c r="O20" s="16">
        <v>2.1</v>
      </c>
      <c r="P20" s="16">
        <v>2.3</v>
      </c>
      <c r="Q20" s="14"/>
      <c r="R20" s="14"/>
      <c r="S20" s="15">
        <v>0.82</v>
      </c>
      <c r="T20" s="14"/>
      <c r="U20" s="15"/>
      <c r="V20" s="15"/>
      <c r="W20" s="16" t="s">
        <v>205</v>
      </c>
      <c r="X20" s="16" t="s">
        <v>206</v>
      </c>
    </row>
    <row r="21" spans="1:24">
      <c r="A21" s="14">
        <v>17</v>
      </c>
      <c r="B21" s="15">
        <v>12.38</v>
      </c>
      <c r="C21" s="15">
        <v>616</v>
      </c>
      <c r="D21" s="14" t="s">
        <v>228</v>
      </c>
      <c r="E21" s="14" t="s">
        <v>229</v>
      </c>
      <c r="F21" s="14">
        <v>13913489206</v>
      </c>
      <c r="G21" s="14" t="s">
        <v>34</v>
      </c>
      <c r="H21" s="15">
        <v>45752</v>
      </c>
      <c r="I21" s="15" t="s">
        <v>204</v>
      </c>
      <c r="J21" s="15"/>
      <c r="K21" s="15">
        <v>55.4</v>
      </c>
      <c r="L21" s="15">
        <v>17.34</v>
      </c>
      <c r="M21" s="15">
        <f t="shared" si="0"/>
        <v>37.2</v>
      </c>
      <c r="N21" s="24">
        <v>5.6</v>
      </c>
      <c r="O21" s="24">
        <v>2.4</v>
      </c>
      <c r="P21" s="24">
        <v>2.3</v>
      </c>
      <c r="Q21" s="14"/>
      <c r="R21" s="14"/>
      <c r="S21" s="15">
        <v>0.86</v>
      </c>
      <c r="T21" s="34"/>
      <c r="U21" s="15"/>
      <c r="V21" s="15"/>
      <c r="W21" s="16" t="s">
        <v>205</v>
      </c>
      <c r="X21" s="16" t="s">
        <v>206</v>
      </c>
    </row>
    <row r="22" spans="1:24">
      <c r="A22" s="14">
        <v>18</v>
      </c>
      <c r="B22" s="15">
        <v>1.16</v>
      </c>
      <c r="C22" s="15">
        <v>950</v>
      </c>
      <c r="D22" s="14" t="s">
        <v>230</v>
      </c>
      <c r="E22" s="14" t="s">
        <v>231</v>
      </c>
      <c r="F22" s="14">
        <v>15062043488</v>
      </c>
      <c r="G22" s="14" t="s">
        <v>105</v>
      </c>
      <c r="H22" s="15">
        <v>45754</v>
      </c>
      <c r="I22" s="15" t="s">
        <v>204</v>
      </c>
      <c r="J22" s="15"/>
      <c r="K22" s="15">
        <v>63.8</v>
      </c>
      <c r="L22" s="15">
        <v>17.94</v>
      </c>
      <c r="M22" s="15">
        <f t="shared" si="0"/>
        <v>45</v>
      </c>
      <c r="N22" s="16">
        <v>5.8</v>
      </c>
      <c r="O22" s="16">
        <v>2.5</v>
      </c>
      <c r="P22" s="16">
        <v>2.3</v>
      </c>
      <c r="Q22" s="14"/>
      <c r="R22" s="14"/>
      <c r="S22" s="15">
        <v>0.86</v>
      </c>
      <c r="T22" s="14"/>
      <c r="U22" s="15"/>
      <c r="V22" s="15"/>
      <c r="W22" s="16" t="s">
        <v>205</v>
      </c>
      <c r="X22" s="16" t="s">
        <v>206</v>
      </c>
    </row>
    <row r="23" spans="1:24">
      <c r="A23" s="14">
        <v>19</v>
      </c>
      <c r="B23" s="15">
        <v>1.44</v>
      </c>
      <c r="C23" s="15">
        <v>880</v>
      </c>
      <c r="D23" s="14" t="s">
        <v>232</v>
      </c>
      <c r="E23" s="14" t="s">
        <v>232</v>
      </c>
      <c r="F23" s="14">
        <v>15312654439</v>
      </c>
      <c r="G23" s="16" t="s">
        <v>105</v>
      </c>
      <c r="H23" s="15">
        <v>45756</v>
      </c>
      <c r="I23" s="15" t="s">
        <v>204</v>
      </c>
      <c r="J23" s="15"/>
      <c r="K23" s="15">
        <v>68.92</v>
      </c>
      <c r="L23" s="15">
        <v>18.42</v>
      </c>
      <c r="M23" s="15">
        <f t="shared" si="0"/>
        <v>49.5</v>
      </c>
      <c r="N23" s="27">
        <v>5.7</v>
      </c>
      <c r="O23" s="27">
        <v>2.3</v>
      </c>
      <c r="P23" s="27">
        <v>2.9</v>
      </c>
      <c r="Q23" s="14"/>
      <c r="R23" s="14"/>
      <c r="S23" s="15">
        <v>1</v>
      </c>
      <c r="T23" s="34"/>
      <c r="U23" s="15"/>
      <c r="V23" s="15"/>
      <c r="W23" s="16" t="s">
        <v>205</v>
      </c>
      <c r="X23" s="16" t="s">
        <v>206</v>
      </c>
    </row>
    <row r="24" spans="1:24">
      <c r="A24" s="14">
        <v>20</v>
      </c>
      <c r="B24" s="15">
        <v>2.11</v>
      </c>
      <c r="C24" s="15">
        <v>345</v>
      </c>
      <c r="D24" s="14" t="s">
        <v>212</v>
      </c>
      <c r="E24" s="14" t="s">
        <v>213</v>
      </c>
      <c r="F24" s="14">
        <v>18251759261</v>
      </c>
      <c r="G24" s="16" t="s">
        <v>105</v>
      </c>
      <c r="H24" s="15">
        <v>45757</v>
      </c>
      <c r="I24" s="15" t="s">
        <v>204</v>
      </c>
      <c r="J24" s="15"/>
      <c r="K24" s="15">
        <v>67.2</v>
      </c>
      <c r="L24" s="15">
        <v>18.8</v>
      </c>
      <c r="M24" s="15">
        <f t="shared" si="0"/>
        <v>47.4</v>
      </c>
      <c r="N24" s="16">
        <v>5.5</v>
      </c>
      <c r="O24" s="16">
        <v>2</v>
      </c>
      <c r="P24" s="16">
        <v>2.3</v>
      </c>
      <c r="Q24" s="14"/>
      <c r="R24" s="14"/>
      <c r="S24" s="15">
        <v>1</v>
      </c>
      <c r="T24" s="14"/>
      <c r="U24" s="15"/>
      <c r="V24" s="15"/>
      <c r="W24" s="16" t="s">
        <v>205</v>
      </c>
      <c r="X24" s="16" t="s">
        <v>206</v>
      </c>
    </row>
    <row r="25" spans="1:24">
      <c r="A25" s="14">
        <v>21</v>
      </c>
      <c r="B25" s="15">
        <v>2.26</v>
      </c>
      <c r="C25" s="15">
        <v>561</v>
      </c>
      <c r="D25" s="14" t="s">
        <v>214</v>
      </c>
      <c r="E25" s="14" t="s">
        <v>215</v>
      </c>
      <c r="F25" s="14">
        <v>15152002008</v>
      </c>
      <c r="G25" s="16" t="s">
        <v>233</v>
      </c>
      <c r="H25" s="15">
        <v>45760</v>
      </c>
      <c r="I25" s="15" t="s">
        <v>204</v>
      </c>
      <c r="J25" s="15"/>
      <c r="K25" s="15">
        <v>57.2</v>
      </c>
      <c r="L25" s="15">
        <v>17.36</v>
      </c>
      <c r="M25" s="15">
        <f t="shared" si="0"/>
        <v>38.8</v>
      </c>
      <c r="N25" s="16">
        <v>5.8</v>
      </c>
      <c r="O25" s="16">
        <v>2.3</v>
      </c>
      <c r="P25" s="16">
        <v>2.2</v>
      </c>
      <c r="Q25" s="14"/>
      <c r="R25" s="14"/>
      <c r="S25" s="15">
        <v>1.04</v>
      </c>
      <c r="T25" s="34"/>
      <c r="U25" s="15"/>
      <c r="V25" s="15"/>
      <c r="W25" s="16" t="s">
        <v>205</v>
      </c>
      <c r="X25" s="16" t="s">
        <v>206</v>
      </c>
    </row>
    <row r="26" spans="1:24">
      <c r="A26" s="14">
        <v>22</v>
      </c>
      <c r="B26" s="15">
        <v>2.47</v>
      </c>
      <c r="C26" s="15">
        <v>357</v>
      </c>
      <c r="D26" s="19" t="s">
        <v>234</v>
      </c>
      <c r="E26" s="19" t="s">
        <v>235</v>
      </c>
      <c r="F26" s="19">
        <v>13775839508</v>
      </c>
      <c r="G26" s="19" t="s">
        <v>105</v>
      </c>
      <c r="H26" s="15">
        <v>45761</v>
      </c>
      <c r="I26" s="15" t="s">
        <v>204</v>
      </c>
      <c r="J26" s="15"/>
      <c r="K26" s="15">
        <v>64.8</v>
      </c>
      <c r="L26" s="15">
        <v>17.62</v>
      </c>
      <c r="M26" s="15">
        <f t="shared" si="0"/>
        <v>46</v>
      </c>
      <c r="N26" s="28">
        <v>5.8</v>
      </c>
      <c r="O26" s="28">
        <v>2.5</v>
      </c>
      <c r="P26" s="16">
        <v>2.6</v>
      </c>
      <c r="Q26" s="14"/>
      <c r="R26" s="14"/>
      <c r="S26" s="15">
        <v>1.18</v>
      </c>
      <c r="T26" s="14"/>
      <c r="U26" s="15"/>
      <c r="V26" s="15"/>
      <c r="W26" s="16" t="s">
        <v>205</v>
      </c>
      <c r="X26" s="16" t="s">
        <v>206</v>
      </c>
    </row>
    <row r="27" spans="1:24">
      <c r="A27" s="14">
        <v>23</v>
      </c>
      <c r="B27" s="15">
        <v>3.04</v>
      </c>
      <c r="C27" s="15">
        <v>306</v>
      </c>
      <c r="D27" s="19" t="s">
        <v>236</v>
      </c>
      <c r="E27" s="19" t="s">
        <v>236</v>
      </c>
      <c r="F27" s="19">
        <v>13626156855</v>
      </c>
      <c r="G27" s="16" t="s">
        <v>105</v>
      </c>
      <c r="H27" s="15">
        <v>45763</v>
      </c>
      <c r="I27" s="15" t="s">
        <v>204</v>
      </c>
      <c r="J27" s="15"/>
      <c r="K27" s="15">
        <v>65.42</v>
      </c>
      <c r="L27" s="15">
        <v>18.14</v>
      </c>
      <c r="M27" s="15">
        <f t="shared" si="0"/>
        <v>46.2</v>
      </c>
      <c r="N27" s="28">
        <v>5.2</v>
      </c>
      <c r="O27" s="28">
        <v>1.75</v>
      </c>
      <c r="P27" s="16">
        <v>2.4</v>
      </c>
      <c r="Q27" s="14"/>
      <c r="R27" s="14"/>
      <c r="S27" s="15">
        <v>1.08</v>
      </c>
      <c r="T27" s="34"/>
      <c r="U27" s="15"/>
      <c r="V27" s="15"/>
      <c r="W27" s="16" t="s">
        <v>205</v>
      </c>
      <c r="X27" s="16" t="s">
        <v>206</v>
      </c>
    </row>
    <row r="28" ht="27" spans="1:24">
      <c r="A28" s="14">
        <v>24</v>
      </c>
      <c r="B28" s="15">
        <v>4.52</v>
      </c>
      <c r="C28" s="15">
        <v>728</v>
      </c>
      <c r="D28" s="16" t="s">
        <v>237</v>
      </c>
      <c r="E28" s="16" t="s">
        <v>238</v>
      </c>
      <c r="F28" s="17" t="s">
        <v>239</v>
      </c>
      <c r="G28" s="16" t="s">
        <v>240</v>
      </c>
      <c r="H28" s="15">
        <v>45768</v>
      </c>
      <c r="I28" s="15" t="s">
        <v>204</v>
      </c>
      <c r="J28" s="15"/>
      <c r="K28" s="15">
        <v>59.1</v>
      </c>
      <c r="L28" s="15">
        <v>17.4</v>
      </c>
      <c r="M28" s="15">
        <f t="shared" si="0"/>
        <v>40.66</v>
      </c>
      <c r="N28" s="28">
        <v>5.9</v>
      </c>
      <c r="O28" s="28">
        <v>1.5</v>
      </c>
      <c r="P28" s="16">
        <v>2.3</v>
      </c>
      <c r="Q28" s="14"/>
      <c r="R28" s="14"/>
      <c r="S28" s="15">
        <v>1.04</v>
      </c>
      <c r="T28" s="14"/>
      <c r="U28" s="15"/>
      <c r="V28" s="15"/>
      <c r="W28" s="16" t="s">
        <v>205</v>
      </c>
      <c r="X28" s="16" t="s">
        <v>206</v>
      </c>
    </row>
    <row r="29" spans="1:24">
      <c r="A29" s="14">
        <v>25</v>
      </c>
      <c r="B29" s="15">
        <v>5.19</v>
      </c>
      <c r="C29" s="15">
        <v>688</v>
      </c>
      <c r="D29" s="14" t="s">
        <v>241</v>
      </c>
      <c r="E29" s="14" t="s">
        <v>241</v>
      </c>
      <c r="F29" s="14">
        <v>13605222731</v>
      </c>
      <c r="G29" s="14" t="s">
        <v>105</v>
      </c>
      <c r="H29" s="15">
        <v>45770</v>
      </c>
      <c r="I29" s="15" t="s">
        <v>204</v>
      </c>
      <c r="J29" s="15"/>
      <c r="K29" s="15">
        <v>63.26</v>
      </c>
      <c r="L29" s="15">
        <v>19.02</v>
      </c>
      <c r="M29" s="15">
        <f t="shared" si="0"/>
        <v>43.2</v>
      </c>
      <c r="N29" s="16">
        <v>5.8</v>
      </c>
      <c r="O29" s="16">
        <v>2.5</v>
      </c>
      <c r="P29" s="16">
        <v>2.3</v>
      </c>
      <c r="Q29" s="14"/>
      <c r="R29" s="14"/>
      <c r="S29" s="15">
        <v>1.04</v>
      </c>
      <c r="T29" s="14"/>
      <c r="U29" s="15"/>
      <c r="V29" s="15"/>
      <c r="W29" s="16" t="s">
        <v>205</v>
      </c>
      <c r="X29" s="16" t="s">
        <v>206</v>
      </c>
    </row>
    <row r="30" spans="1:24">
      <c r="A30" s="14">
        <v>26</v>
      </c>
      <c r="B30" s="15">
        <v>5.21</v>
      </c>
      <c r="C30" s="15">
        <v>839</v>
      </c>
      <c r="D30" s="14" t="s">
        <v>209</v>
      </c>
      <c r="E30" s="14" t="s">
        <v>209</v>
      </c>
      <c r="F30" s="14">
        <v>13815334019</v>
      </c>
      <c r="G30" s="14" t="s">
        <v>105</v>
      </c>
      <c r="H30" s="15">
        <v>45771</v>
      </c>
      <c r="I30" s="15" t="s">
        <v>204</v>
      </c>
      <c r="J30" s="15"/>
      <c r="K30" s="15">
        <v>65.16</v>
      </c>
      <c r="L30" s="15">
        <v>17.76</v>
      </c>
      <c r="M30" s="15">
        <f t="shared" si="0"/>
        <v>46.4</v>
      </c>
      <c r="N30" s="16">
        <v>5.8</v>
      </c>
      <c r="O30" s="16">
        <v>2.5</v>
      </c>
      <c r="P30" s="16">
        <v>2.3</v>
      </c>
      <c r="Q30" s="14"/>
      <c r="R30" s="14"/>
      <c r="S30" s="15">
        <v>1</v>
      </c>
      <c r="T30" s="34"/>
      <c r="U30" s="15"/>
      <c r="V30" s="15"/>
      <c r="W30" s="16" t="s">
        <v>205</v>
      </c>
      <c r="X30" s="16" t="s">
        <v>206</v>
      </c>
    </row>
    <row r="31" spans="1:24">
      <c r="A31" s="14">
        <v>27</v>
      </c>
      <c r="B31" s="15">
        <v>5.22</v>
      </c>
      <c r="C31" s="15">
        <v>268</v>
      </c>
      <c r="D31" s="14" t="s">
        <v>214</v>
      </c>
      <c r="E31" s="14" t="s">
        <v>215</v>
      </c>
      <c r="F31" s="14">
        <v>15152002008</v>
      </c>
      <c r="G31" s="16" t="s">
        <v>105</v>
      </c>
      <c r="H31" s="15">
        <v>45772</v>
      </c>
      <c r="I31" s="15" t="s">
        <v>204</v>
      </c>
      <c r="J31" s="15"/>
      <c r="K31" s="15">
        <v>67.74</v>
      </c>
      <c r="L31" s="15">
        <v>17.46</v>
      </c>
      <c r="M31" s="15">
        <f t="shared" si="0"/>
        <v>49.2</v>
      </c>
      <c r="N31" s="16">
        <v>5.8</v>
      </c>
      <c r="O31" s="16">
        <v>2.3</v>
      </c>
      <c r="P31" s="16">
        <v>2.5</v>
      </c>
      <c r="Q31" s="14"/>
      <c r="R31" s="14"/>
      <c r="S31" s="15">
        <v>1.08</v>
      </c>
      <c r="T31" s="14"/>
      <c r="U31" s="15"/>
      <c r="V31" s="15"/>
      <c r="W31" s="16" t="s">
        <v>205</v>
      </c>
      <c r="X31" s="16" t="s">
        <v>206</v>
      </c>
    </row>
    <row r="32" ht="27" spans="1:24">
      <c r="A32" s="14">
        <v>28</v>
      </c>
      <c r="B32" s="15">
        <v>5.23</v>
      </c>
      <c r="C32" s="15">
        <v>927</v>
      </c>
      <c r="D32" s="16" t="s">
        <v>242</v>
      </c>
      <c r="E32" s="16" t="s">
        <v>242</v>
      </c>
      <c r="F32" s="17" t="s">
        <v>243</v>
      </c>
      <c r="G32" s="16" t="s">
        <v>105</v>
      </c>
      <c r="H32" s="15">
        <v>45773</v>
      </c>
      <c r="I32" s="15" t="s">
        <v>204</v>
      </c>
      <c r="J32" s="15"/>
      <c r="K32" s="15">
        <v>65.68</v>
      </c>
      <c r="L32" s="15">
        <v>18.14</v>
      </c>
      <c r="M32" s="15">
        <f t="shared" si="0"/>
        <v>46.5</v>
      </c>
      <c r="N32" s="16">
        <v>5.8</v>
      </c>
      <c r="O32" s="16">
        <v>2.3</v>
      </c>
      <c r="P32" s="16">
        <v>2.3</v>
      </c>
      <c r="Q32" s="14"/>
      <c r="R32" s="14"/>
      <c r="S32" s="15">
        <v>1.04</v>
      </c>
      <c r="T32" s="34"/>
      <c r="U32" s="15"/>
      <c r="V32" s="15"/>
      <c r="W32" s="16" t="s">
        <v>205</v>
      </c>
      <c r="X32" s="16" t="s">
        <v>206</v>
      </c>
    </row>
    <row r="33" ht="27" spans="1:24">
      <c r="A33" s="14">
        <v>29</v>
      </c>
      <c r="B33" s="15">
        <v>5.38</v>
      </c>
      <c r="C33" s="15">
        <v>588</v>
      </c>
      <c r="D33" s="16" t="s">
        <v>244</v>
      </c>
      <c r="E33" s="16" t="s">
        <v>244</v>
      </c>
      <c r="F33" s="17" t="s">
        <v>245</v>
      </c>
      <c r="G33" s="16" t="s">
        <v>105</v>
      </c>
      <c r="H33" s="15">
        <v>45774</v>
      </c>
      <c r="I33" s="15" t="s">
        <v>204</v>
      </c>
      <c r="J33" s="15"/>
      <c r="K33" s="15">
        <v>66.74</v>
      </c>
      <c r="L33" s="15">
        <v>17.44</v>
      </c>
      <c r="M33" s="15">
        <f t="shared" si="0"/>
        <v>47.8</v>
      </c>
      <c r="N33" s="24">
        <v>5.6</v>
      </c>
      <c r="O33" s="24">
        <v>2.5</v>
      </c>
      <c r="P33" s="24">
        <v>2.3</v>
      </c>
      <c r="Q33" s="14"/>
      <c r="R33" s="14"/>
      <c r="S33" s="15">
        <v>1.5</v>
      </c>
      <c r="T33" s="14"/>
      <c r="U33" s="15"/>
      <c r="V33" s="15"/>
      <c r="W33" s="16" t="s">
        <v>205</v>
      </c>
      <c r="X33" s="16" t="s">
        <v>206</v>
      </c>
    </row>
    <row r="34" spans="1:24">
      <c r="A34" s="14">
        <v>30</v>
      </c>
      <c r="B34" s="15">
        <v>6.43</v>
      </c>
      <c r="C34" s="15">
        <v>921</v>
      </c>
      <c r="D34" s="14" t="s">
        <v>212</v>
      </c>
      <c r="E34" s="14" t="s">
        <v>213</v>
      </c>
      <c r="F34" s="14">
        <v>18251759261</v>
      </c>
      <c r="G34" s="16" t="s">
        <v>105</v>
      </c>
      <c r="H34" s="15">
        <v>45775</v>
      </c>
      <c r="I34" s="15" t="s">
        <v>204</v>
      </c>
      <c r="J34" s="15"/>
      <c r="K34" s="15">
        <v>61.6</v>
      </c>
      <c r="L34" s="15">
        <v>16.1</v>
      </c>
      <c r="M34" s="15">
        <f t="shared" si="0"/>
        <v>44.5</v>
      </c>
      <c r="N34" s="16">
        <v>5.2</v>
      </c>
      <c r="O34" s="16">
        <v>2.4</v>
      </c>
      <c r="P34" s="16">
        <v>2.4</v>
      </c>
      <c r="Q34" s="14"/>
      <c r="R34" s="14"/>
      <c r="S34" s="15">
        <v>1</v>
      </c>
      <c r="T34" s="14"/>
      <c r="U34" s="15"/>
      <c r="V34" s="15"/>
      <c r="W34" s="16" t="s">
        <v>205</v>
      </c>
      <c r="X34" s="16" t="s">
        <v>206</v>
      </c>
    </row>
    <row r="35" spans="1:24">
      <c r="A35" s="14">
        <v>31</v>
      </c>
      <c r="B35" s="15">
        <v>6.43</v>
      </c>
      <c r="C35" s="15">
        <v>237</v>
      </c>
      <c r="D35" s="14" t="s">
        <v>214</v>
      </c>
      <c r="E35" s="14" t="s">
        <v>215</v>
      </c>
      <c r="F35" s="14">
        <v>15152002008</v>
      </c>
      <c r="G35" s="16" t="s">
        <v>105</v>
      </c>
      <c r="H35" s="15">
        <v>45776</v>
      </c>
      <c r="I35" s="15" t="s">
        <v>204</v>
      </c>
      <c r="J35" s="15"/>
      <c r="K35" s="15">
        <v>63.98</v>
      </c>
      <c r="L35" s="15">
        <v>17.48</v>
      </c>
      <c r="M35" s="15">
        <f t="shared" si="0"/>
        <v>45.5</v>
      </c>
      <c r="N35" s="16">
        <v>5.5</v>
      </c>
      <c r="O35" s="16">
        <v>2.2</v>
      </c>
      <c r="P35" s="16">
        <v>2.3</v>
      </c>
      <c r="Q35" s="14"/>
      <c r="R35" s="14"/>
      <c r="S35" s="14">
        <v>1</v>
      </c>
      <c r="T35" s="34"/>
      <c r="U35" s="15"/>
      <c r="V35" s="15"/>
      <c r="W35" s="16" t="s">
        <v>205</v>
      </c>
      <c r="X35" s="16" t="s">
        <v>206</v>
      </c>
    </row>
    <row r="36" ht="27" spans="1:24">
      <c r="A36" s="14">
        <v>32</v>
      </c>
      <c r="B36" s="15">
        <v>7.34</v>
      </c>
      <c r="C36" s="15">
        <v>661</v>
      </c>
      <c r="D36" s="16" t="s">
        <v>216</v>
      </c>
      <c r="E36" s="16" t="s">
        <v>216</v>
      </c>
      <c r="F36" s="17" t="s">
        <v>217</v>
      </c>
      <c r="G36" s="16" t="s">
        <v>105</v>
      </c>
      <c r="H36" s="15">
        <v>45779</v>
      </c>
      <c r="I36" s="15" t="s">
        <v>204</v>
      </c>
      <c r="J36" s="15"/>
      <c r="K36" s="15">
        <v>57.32</v>
      </c>
      <c r="L36" s="15">
        <v>17.94</v>
      </c>
      <c r="M36" s="15">
        <f t="shared" si="0"/>
        <v>38.4</v>
      </c>
      <c r="N36" s="16">
        <v>5.8</v>
      </c>
      <c r="O36" s="16">
        <v>2.3</v>
      </c>
      <c r="P36" s="16">
        <v>2.8</v>
      </c>
      <c r="Q36" s="14"/>
      <c r="R36" s="14"/>
      <c r="S36" s="14">
        <v>0.98</v>
      </c>
      <c r="T36" s="14"/>
      <c r="U36" s="15"/>
      <c r="V36" s="15"/>
      <c r="W36" s="16" t="s">
        <v>205</v>
      </c>
      <c r="X36" s="16" t="s">
        <v>206</v>
      </c>
    </row>
    <row r="37" spans="1:24">
      <c r="A37" s="14">
        <v>33</v>
      </c>
      <c r="B37" s="20">
        <v>7.36</v>
      </c>
      <c r="C37" s="21" t="s">
        <v>246</v>
      </c>
      <c r="D37" s="14" t="s">
        <v>232</v>
      </c>
      <c r="E37" s="14" t="s">
        <v>232</v>
      </c>
      <c r="F37" s="14">
        <v>15312654439</v>
      </c>
      <c r="G37" s="16" t="s">
        <v>105</v>
      </c>
      <c r="H37" s="14">
        <v>45780</v>
      </c>
      <c r="I37" s="15" t="s">
        <v>204</v>
      </c>
      <c r="J37" s="21"/>
      <c r="K37" s="14">
        <v>55.9</v>
      </c>
      <c r="L37" s="14">
        <v>18.4</v>
      </c>
      <c r="M37" s="15">
        <f t="shared" si="0"/>
        <v>36.7</v>
      </c>
      <c r="N37" s="16">
        <v>5.8</v>
      </c>
      <c r="O37" s="16">
        <v>2.5</v>
      </c>
      <c r="P37" s="16">
        <v>2.6</v>
      </c>
      <c r="Q37" s="14"/>
      <c r="R37" s="14"/>
      <c r="S37" s="14">
        <v>0.8</v>
      </c>
      <c r="T37" s="14"/>
      <c r="U37" s="15"/>
      <c r="V37" s="15"/>
      <c r="W37" s="16" t="s">
        <v>205</v>
      </c>
      <c r="X37" s="16" t="s">
        <v>206</v>
      </c>
    </row>
    <row r="38" ht="27" spans="1:24">
      <c r="A38" s="14">
        <v>34</v>
      </c>
      <c r="B38" s="20">
        <v>7.37</v>
      </c>
      <c r="C38" s="21" t="s">
        <v>247</v>
      </c>
      <c r="D38" s="16" t="s">
        <v>248</v>
      </c>
      <c r="E38" s="16" t="s">
        <v>248</v>
      </c>
      <c r="F38" s="17" t="s">
        <v>249</v>
      </c>
      <c r="G38" s="16" t="s">
        <v>105</v>
      </c>
      <c r="H38" s="15">
        <v>45781</v>
      </c>
      <c r="I38" s="15" t="s">
        <v>204</v>
      </c>
      <c r="J38" s="21"/>
      <c r="K38" s="14">
        <v>59.9</v>
      </c>
      <c r="L38" s="14">
        <v>16.76</v>
      </c>
      <c r="M38" s="15">
        <f t="shared" si="0"/>
        <v>42.2</v>
      </c>
      <c r="N38" s="24">
        <v>5.2</v>
      </c>
      <c r="O38" s="24">
        <v>2</v>
      </c>
      <c r="P38" s="24">
        <v>2.4</v>
      </c>
      <c r="Q38" s="14"/>
      <c r="R38" s="14"/>
      <c r="S38" s="14">
        <v>0.94</v>
      </c>
      <c r="T38" s="34"/>
      <c r="U38" s="15"/>
      <c r="V38" s="15"/>
      <c r="W38" s="16" t="s">
        <v>205</v>
      </c>
      <c r="X38" s="16" t="s">
        <v>206</v>
      </c>
    </row>
    <row r="39" ht="27" spans="1:24">
      <c r="A39" s="14">
        <v>35</v>
      </c>
      <c r="B39" s="22" t="s">
        <v>250</v>
      </c>
      <c r="C39" s="21" t="s">
        <v>251</v>
      </c>
      <c r="D39" s="16" t="s">
        <v>202</v>
      </c>
      <c r="E39" s="16" t="s">
        <v>202</v>
      </c>
      <c r="F39" s="17" t="s">
        <v>203</v>
      </c>
      <c r="G39" s="16" t="s">
        <v>105</v>
      </c>
      <c r="H39" s="14">
        <v>45782</v>
      </c>
      <c r="I39" s="15" t="s">
        <v>204</v>
      </c>
      <c r="J39" s="21"/>
      <c r="K39" s="29" t="s">
        <v>252</v>
      </c>
      <c r="L39" s="29" t="s">
        <v>253</v>
      </c>
      <c r="M39" s="15">
        <f t="shared" si="0"/>
        <v>43.4</v>
      </c>
      <c r="N39" s="16">
        <v>5.9</v>
      </c>
      <c r="O39" s="16">
        <v>2.1</v>
      </c>
      <c r="P39" s="16">
        <v>2.3</v>
      </c>
      <c r="Q39" s="21"/>
      <c r="R39" s="21"/>
      <c r="S39" s="21" t="s">
        <v>254</v>
      </c>
      <c r="T39" s="35"/>
      <c r="U39" s="26"/>
      <c r="V39" s="26"/>
      <c r="W39" s="16" t="s">
        <v>205</v>
      </c>
      <c r="X39" s="16" t="s">
        <v>206</v>
      </c>
    </row>
    <row r="40" ht="27" spans="1:24">
      <c r="A40" s="14">
        <v>36</v>
      </c>
      <c r="B40" s="22" t="s">
        <v>255</v>
      </c>
      <c r="C40" s="21" t="s">
        <v>256</v>
      </c>
      <c r="D40" s="16" t="s">
        <v>207</v>
      </c>
      <c r="E40" s="16" t="s">
        <v>207</v>
      </c>
      <c r="F40" s="17" t="s">
        <v>208</v>
      </c>
      <c r="G40" s="16" t="s">
        <v>105</v>
      </c>
      <c r="H40" s="15">
        <v>45783</v>
      </c>
      <c r="I40" s="15" t="s">
        <v>204</v>
      </c>
      <c r="J40" s="21"/>
      <c r="K40" s="29" t="s">
        <v>257</v>
      </c>
      <c r="L40" s="29" t="s">
        <v>253</v>
      </c>
      <c r="M40" s="15">
        <f t="shared" si="0"/>
        <v>38.26</v>
      </c>
      <c r="N40" s="16">
        <v>5.6</v>
      </c>
      <c r="O40" s="16">
        <v>2.5</v>
      </c>
      <c r="P40" s="16">
        <v>2.3</v>
      </c>
      <c r="Q40" s="21"/>
      <c r="R40" s="21"/>
      <c r="S40" s="21" t="s">
        <v>258</v>
      </c>
      <c r="T40" s="35"/>
      <c r="U40" s="26"/>
      <c r="V40" s="26"/>
      <c r="W40" s="16" t="s">
        <v>205</v>
      </c>
      <c r="X40" s="16" t="s">
        <v>206</v>
      </c>
    </row>
    <row r="41" spans="1:24">
      <c r="A41" s="14">
        <v>37</v>
      </c>
      <c r="B41" s="22" t="s">
        <v>259</v>
      </c>
      <c r="C41" s="21" t="s">
        <v>260</v>
      </c>
      <c r="D41" s="14" t="s">
        <v>209</v>
      </c>
      <c r="E41" s="14" t="s">
        <v>209</v>
      </c>
      <c r="F41" s="14">
        <v>13815334019</v>
      </c>
      <c r="G41" s="14" t="s">
        <v>105</v>
      </c>
      <c r="H41" s="21" t="s">
        <v>261</v>
      </c>
      <c r="I41" s="15" t="s">
        <v>204</v>
      </c>
      <c r="J41" s="21"/>
      <c r="K41" s="29" t="s">
        <v>262</v>
      </c>
      <c r="L41" s="29" t="s">
        <v>263</v>
      </c>
      <c r="M41" s="15">
        <f t="shared" si="0"/>
        <v>35</v>
      </c>
      <c r="N41" s="16">
        <v>5.8</v>
      </c>
      <c r="O41" s="16">
        <v>2.4</v>
      </c>
      <c r="P41" s="16">
        <v>2.3</v>
      </c>
      <c r="Q41" s="21"/>
      <c r="R41" s="21"/>
      <c r="S41" s="21" t="s">
        <v>264</v>
      </c>
      <c r="T41" s="35"/>
      <c r="U41" s="26"/>
      <c r="V41" s="26"/>
      <c r="W41" s="16" t="s">
        <v>205</v>
      </c>
      <c r="X41" s="16" t="s">
        <v>206</v>
      </c>
    </row>
    <row r="42" ht="27" spans="1:24">
      <c r="A42" s="14">
        <v>38</v>
      </c>
      <c r="B42" s="22" t="s">
        <v>265</v>
      </c>
      <c r="C42" s="21" t="s">
        <v>266</v>
      </c>
      <c r="D42" s="16" t="s">
        <v>210</v>
      </c>
      <c r="E42" s="16" t="s">
        <v>210</v>
      </c>
      <c r="F42" s="17" t="s">
        <v>211</v>
      </c>
      <c r="G42" s="16" t="s">
        <v>105</v>
      </c>
      <c r="H42" s="21" t="s">
        <v>267</v>
      </c>
      <c r="I42" s="15" t="s">
        <v>204</v>
      </c>
      <c r="J42" s="21"/>
      <c r="K42" s="29" t="s">
        <v>268</v>
      </c>
      <c r="L42" s="29" t="s">
        <v>269</v>
      </c>
      <c r="M42" s="15">
        <f t="shared" si="0"/>
        <v>44.8</v>
      </c>
      <c r="N42" s="16">
        <v>5.7</v>
      </c>
      <c r="O42" s="16">
        <v>2.4</v>
      </c>
      <c r="P42" s="16">
        <v>2.4</v>
      </c>
      <c r="Q42" s="21"/>
      <c r="R42" s="21"/>
      <c r="S42" s="21" t="s">
        <v>254</v>
      </c>
      <c r="T42" s="35"/>
      <c r="U42" s="26"/>
      <c r="V42" s="26"/>
      <c r="W42" s="16" t="s">
        <v>205</v>
      </c>
      <c r="X42" s="16" t="s">
        <v>206</v>
      </c>
    </row>
    <row r="43" ht="27" spans="1:24">
      <c r="A43" s="14">
        <v>39</v>
      </c>
      <c r="B43" s="22" t="s">
        <v>270</v>
      </c>
      <c r="C43" s="21" t="s">
        <v>251</v>
      </c>
      <c r="D43" s="16" t="s">
        <v>221</v>
      </c>
      <c r="E43" s="16" t="s">
        <v>221</v>
      </c>
      <c r="F43" s="17" t="s">
        <v>222</v>
      </c>
      <c r="G43" s="16" t="s">
        <v>105</v>
      </c>
      <c r="H43" s="21" t="s">
        <v>271</v>
      </c>
      <c r="I43" s="15" t="s">
        <v>204</v>
      </c>
      <c r="J43" s="21"/>
      <c r="K43" s="29" t="s">
        <v>272</v>
      </c>
      <c r="L43" s="29" t="s">
        <v>273</v>
      </c>
      <c r="M43" s="15">
        <f t="shared" si="0"/>
        <v>43</v>
      </c>
      <c r="N43" s="16">
        <v>5.7</v>
      </c>
      <c r="O43" s="16">
        <v>2.3</v>
      </c>
      <c r="P43" s="16">
        <v>2.6</v>
      </c>
      <c r="Q43" s="21"/>
      <c r="R43" s="21"/>
      <c r="S43" s="21" t="s">
        <v>274</v>
      </c>
      <c r="T43" s="35"/>
      <c r="U43" s="26"/>
      <c r="V43" s="26"/>
      <c r="W43" s="16" t="s">
        <v>205</v>
      </c>
      <c r="X43" s="16" t="s">
        <v>206</v>
      </c>
    </row>
    <row r="44" ht="27" spans="1:24">
      <c r="A44" s="14">
        <v>40</v>
      </c>
      <c r="B44" s="22" t="s">
        <v>275</v>
      </c>
      <c r="C44" s="21" t="s">
        <v>276</v>
      </c>
      <c r="D44" s="16" t="s">
        <v>277</v>
      </c>
      <c r="E44" s="16" t="s">
        <v>277</v>
      </c>
      <c r="F44" s="17" t="s">
        <v>278</v>
      </c>
      <c r="G44" s="16" t="s">
        <v>105</v>
      </c>
      <c r="H44" s="21" t="s">
        <v>279</v>
      </c>
      <c r="I44" s="15" t="s">
        <v>204</v>
      </c>
      <c r="J44" s="21"/>
      <c r="K44" s="29" t="s">
        <v>280</v>
      </c>
      <c r="L44" s="21" t="s">
        <v>281</v>
      </c>
      <c r="M44" s="15">
        <f t="shared" si="0"/>
        <v>42</v>
      </c>
      <c r="N44" s="16">
        <v>5.9</v>
      </c>
      <c r="O44" s="16">
        <v>2.5</v>
      </c>
      <c r="P44" s="16">
        <v>2.7</v>
      </c>
      <c r="Q44" s="21"/>
      <c r="R44" s="21"/>
      <c r="S44" s="21" t="s">
        <v>282</v>
      </c>
      <c r="T44" s="35"/>
      <c r="U44" s="26"/>
      <c r="V44" s="26"/>
      <c r="W44" s="16" t="s">
        <v>205</v>
      </c>
      <c r="X44" s="16" t="s">
        <v>206</v>
      </c>
    </row>
    <row r="45" ht="27" spans="1:24">
      <c r="A45" s="14">
        <v>41</v>
      </c>
      <c r="B45" s="22" t="s">
        <v>283</v>
      </c>
      <c r="C45" s="21" t="s">
        <v>284</v>
      </c>
      <c r="D45" s="16" t="s">
        <v>216</v>
      </c>
      <c r="E45" s="16" t="s">
        <v>216</v>
      </c>
      <c r="F45" s="17" t="s">
        <v>217</v>
      </c>
      <c r="G45" s="16" t="s">
        <v>105</v>
      </c>
      <c r="H45" s="21" t="s">
        <v>285</v>
      </c>
      <c r="I45" s="15" t="s">
        <v>204</v>
      </c>
      <c r="J45" s="21"/>
      <c r="K45" s="21" t="s">
        <v>286</v>
      </c>
      <c r="L45" s="21" t="s">
        <v>287</v>
      </c>
      <c r="M45" s="15">
        <f t="shared" si="0"/>
        <v>40.6</v>
      </c>
      <c r="N45" s="16">
        <v>5.3</v>
      </c>
      <c r="O45" s="16">
        <v>2.3</v>
      </c>
      <c r="P45" s="16">
        <v>2.3</v>
      </c>
      <c r="Q45" s="21"/>
      <c r="R45" s="21"/>
      <c r="S45" s="21" t="s">
        <v>288</v>
      </c>
      <c r="T45" s="35"/>
      <c r="U45" s="26"/>
      <c r="V45" s="26"/>
      <c r="W45" s="16" t="s">
        <v>205</v>
      </c>
      <c r="X45" s="16" t="s">
        <v>206</v>
      </c>
    </row>
    <row r="46" ht="27" spans="1:24">
      <c r="A46" s="14">
        <v>42</v>
      </c>
      <c r="B46" s="22" t="s">
        <v>289</v>
      </c>
      <c r="C46" s="21" t="s">
        <v>290</v>
      </c>
      <c r="D46" s="16" t="s">
        <v>218</v>
      </c>
      <c r="E46" s="16" t="s">
        <v>219</v>
      </c>
      <c r="F46" s="17" t="s">
        <v>220</v>
      </c>
      <c r="G46" s="16" t="s">
        <v>233</v>
      </c>
      <c r="H46" s="21" t="s">
        <v>291</v>
      </c>
      <c r="I46" s="15" t="s">
        <v>204</v>
      </c>
      <c r="J46" s="21"/>
      <c r="K46" s="21" t="s">
        <v>292</v>
      </c>
      <c r="L46" s="21" t="s">
        <v>293</v>
      </c>
      <c r="M46" s="15">
        <f t="shared" si="0"/>
        <v>38.5</v>
      </c>
      <c r="N46" s="16">
        <v>5.6</v>
      </c>
      <c r="O46" s="16">
        <v>2.5</v>
      </c>
      <c r="P46" s="16">
        <v>2.5</v>
      </c>
      <c r="Q46" s="21"/>
      <c r="R46" s="21"/>
      <c r="S46" s="21" t="s">
        <v>294</v>
      </c>
      <c r="T46" s="21"/>
      <c r="U46" s="26"/>
      <c r="V46" s="26"/>
      <c r="W46" s="16" t="s">
        <v>205</v>
      </c>
      <c r="X46" s="16" t="s">
        <v>206</v>
      </c>
    </row>
    <row r="47" ht="27" spans="1:24">
      <c r="A47" s="14">
        <v>43</v>
      </c>
      <c r="B47" s="22" t="s">
        <v>295</v>
      </c>
      <c r="C47" s="21" t="s">
        <v>246</v>
      </c>
      <c r="D47" s="16" t="s">
        <v>296</v>
      </c>
      <c r="E47" s="16" t="s">
        <v>296</v>
      </c>
      <c r="F47" s="17" t="s">
        <v>297</v>
      </c>
      <c r="G47" s="16" t="s">
        <v>105</v>
      </c>
      <c r="H47" s="21" t="s">
        <v>298</v>
      </c>
      <c r="I47" s="15" t="s">
        <v>204</v>
      </c>
      <c r="J47" s="17"/>
      <c r="K47" s="21" t="s">
        <v>299</v>
      </c>
      <c r="L47" s="15">
        <v>19.22</v>
      </c>
      <c r="M47" s="15">
        <f t="shared" si="0"/>
        <v>43</v>
      </c>
      <c r="N47" s="16">
        <v>5.9</v>
      </c>
      <c r="O47" s="16">
        <v>2.1</v>
      </c>
      <c r="P47" s="16">
        <v>2.3</v>
      </c>
      <c r="Q47" s="21"/>
      <c r="R47" s="21"/>
      <c r="S47" s="21" t="s">
        <v>274</v>
      </c>
      <c r="T47" s="21"/>
      <c r="U47" s="26"/>
      <c r="V47" s="26"/>
      <c r="W47" s="16" t="s">
        <v>205</v>
      </c>
      <c r="X47" s="16" t="s">
        <v>206</v>
      </c>
    </row>
    <row r="48" ht="27" spans="1:24">
      <c r="A48" s="14">
        <v>44</v>
      </c>
      <c r="B48" s="22" t="s">
        <v>300</v>
      </c>
      <c r="C48" s="21" t="s">
        <v>301</v>
      </c>
      <c r="D48" s="16" t="s">
        <v>302</v>
      </c>
      <c r="E48" s="16" t="s">
        <v>302</v>
      </c>
      <c r="F48" s="17" t="s">
        <v>303</v>
      </c>
      <c r="G48" s="16" t="s">
        <v>105</v>
      </c>
      <c r="H48" s="21" t="s">
        <v>304</v>
      </c>
      <c r="I48" s="15" t="s">
        <v>204</v>
      </c>
      <c r="J48" s="21"/>
      <c r="K48" s="14">
        <v>63.1</v>
      </c>
      <c r="L48" s="15">
        <v>16.66</v>
      </c>
      <c r="M48" s="15">
        <f t="shared" si="0"/>
        <v>45.4</v>
      </c>
      <c r="N48" s="24">
        <v>5.6</v>
      </c>
      <c r="O48" s="24">
        <v>2.4</v>
      </c>
      <c r="P48" s="24">
        <v>2.3</v>
      </c>
      <c r="Q48" s="15"/>
      <c r="R48" s="15"/>
      <c r="S48" s="15">
        <v>1.04</v>
      </c>
      <c r="T48" s="18"/>
      <c r="U48" s="15"/>
      <c r="V48" s="15"/>
      <c r="W48" s="16" t="s">
        <v>205</v>
      </c>
      <c r="X48" s="16" t="s">
        <v>206</v>
      </c>
    </row>
    <row r="49" ht="27" spans="1:24">
      <c r="A49" s="14">
        <v>45</v>
      </c>
      <c r="B49" s="22" t="s">
        <v>305</v>
      </c>
      <c r="C49" s="21" t="s">
        <v>306</v>
      </c>
      <c r="D49" s="16" t="s">
        <v>307</v>
      </c>
      <c r="E49" s="16" t="s">
        <v>307</v>
      </c>
      <c r="F49" s="17" t="s">
        <v>308</v>
      </c>
      <c r="G49" s="16" t="s">
        <v>105</v>
      </c>
      <c r="H49" s="21" t="s">
        <v>309</v>
      </c>
      <c r="I49" s="15" t="s">
        <v>204</v>
      </c>
      <c r="J49" s="21"/>
      <c r="K49" s="14">
        <v>64.42</v>
      </c>
      <c r="L49" s="15">
        <v>18.5</v>
      </c>
      <c r="M49" s="15">
        <f t="shared" si="0"/>
        <v>44.9</v>
      </c>
      <c r="N49" s="16">
        <v>5.8</v>
      </c>
      <c r="O49" s="16">
        <v>2.5</v>
      </c>
      <c r="P49" s="16">
        <v>2.3</v>
      </c>
      <c r="Q49" s="15"/>
      <c r="R49" s="16"/>
      <c r="S49" s="36">
        <v>1.02</v>
      </c>
      <c r="T49" s="15"/>
      <c r="U49" s="15"/>
      <c r="V49" s="15"/>
      <c r="W49" s="16" t="s">
        <v>205</v>
      </c>
      <c r="X49" s="16" t="s">
        <v>206</v>
      </c>
    </row>
    <row r="50" spans="1:24">
      <c r="A50" s="14">
        <v>46</v>
      </c>
      <c r="B50" s="22" t="s">
        <v>310</v>
      </c>
      <c r="C50" s="21" t="s">
        <v>311</v>
      </c>
      <c r="D50" s="14" t="s">
        <v>223</v>
      </c>
      <c r="E50" s="14" t="s">
        <v>224</v>
      </c>
      <c r="F50" s="14">
        <v>13952293221</v>
      </c>
      <c r="G50" s="16" t="s">
        <v>105</v>
      </c>
      <c r="H50" s="21" t="s">
        <v>312</v>
      </c>
      <c r="I50" s="15" t="s">
        <v>204</v>
      </c>
      <c r="J50" s="21"/>
      <c r="K50" s="14">
        <v>65.1</v>
      </c>
      <c r="L50" s="15">
        <v>17.02</v>
      </c>
      <c r="M50" s="15">
        <f t="shared" si="0"/>
        <v>47</v>
      </c>
      <c r="N50" s="27">
        <v>5.7</v>
      </c>
      <c r="O50" s="27">
        <v>2.3</v>
      </c>
      <c r="P50" s="27">
        <v>2.9</v>
      </c>
      <c r="Q50" s="15"/>
      <c r="R50" s="16"/>
      <c r="S50" s="36">
        <v>1.08</v>
      </c>
      <c r="T50" s="15"/>
      <c r="U50" s="15"/>
      <c r="V50" s="15"/>
      <c r="W50" s="16" t="s">
        <v>205</v>
      </c>
      <c r="X50" s="16" t="s">
        <v>206</v>
      </c>
    </row>
    <row r="51" spans="1:24">
      <c r="A51" s="14">
        <v>47</v>
      </c>
      <c r="B51" s="22" t="s">
        <v>313</v>
      </c>
      <c r="C51" s="21" t="s">
        <v>314</v>
      </c>
      <c r="D51" s="14" t="s">
        <v>223</v>
      </c>
      <c r="E51" s="14" t="s">
        <v>225</v>
      </c>
      <c r="F51" s="14">
        <v>13805221198</v>
      </c>
      <c r="G51" s="16" t="s">
        <v>105</v>
      </c>
      <c r="H51" s="21" t="s">
        <v>315</v>
      </c>
      <c r="I51" s="15" t="s">
        <v>204</v>
      </c>
      <c r="J51" s="21"/>
      <c r="K51" s="14">
        <v>69.96</v>
      </c>
      <c r="L51" s="15">
        <v>17.06</v>
      </c>
      <c r="M51" s="15">
        <f t="shared" si="0"/>
        <v>51.9</v>
      </c>
      <c r="N51" s="16">
        <v>5.5</v>
      </c>
      <c r="O51" s="16">
        <v>2</v>
      </c>
      <c r="P51" s="16">
        <v>2.3</v>
      </c>
      <c r="Q51" s="15"/>
      <c r="R51" s="16"/>
      <c r="S51" s="15">
        <v>1</v>
      </c>
      <c r="T51" s="15"/>
      <c r="U51" s="15"/>
      <c r="V51" s="15"/>
      <c r="W51" s="16" t="s">
        <v>205</v>
      </c>
      <c r="X51" s="16" t="s">
        <v>206</v>
      </c>
    </row>
    <row r="52" spans="1:24">
      <c r="A52" s="14">
        <v>48</v>
      </c>
      <c r="B52" s="22" t="s">
        <v>316</v>
      </c>
      <c r="C52" s="21" t="s">
        <v>317</v>
      </c>
      <c r="D52" s="14" t="s">
        <v>226</v>
      </c>
      <c r="E52" s="14" t="s">
        <v>226</v>
      </c>
      <c r="F52" s="14">
        <v>18136361877</v>
      </c>
      <c r="G52" s="16" t="s">
        <v>105</v>
      </c>
      <c r="H52" s="21" t="s">
        <v>318</v>
      </c>
      <c r="I52" s="15" t="s">
        <v>204</v>
      </c>
      <c r="J52" s="21"/>
      <c r="K52" s="14">
        <v>61.64</v>
      </c>
      <c r="L52" s="15">
        <v>19.36</v>
      </c>
      <c r="M52" s="15">
        <f t="shared" si="0"/>
        <v>41.2</v>
      </c>
      <c r="N52" s="16">
        <v>5.8</v>
      </c>
      <c r="O52" s="16">
        <v>2.3</v>
      </c>
      <c r="P52" s="16">
        <v>2.2</v>
      </c>
      <c r="Q52" s="15"/>
      <c r="R52" s="16"/>
      <c r="S52" s="15">
        <v>1.08</v>
      </c>
      <c r="T52" s="15"/>
      <c r="U52" s="15"/>
      <c r="V52" s="15"/>
      <c r="W52" s="16" t="s">
        <v>205</v>
      </c>
      <c r="X52" s="16" t="s">
        <v>206</v>
      </c>
    </row>
    <row r="53" spans="1:24">
      <c r="A53" s="14">
        <v>49</v>
      </c>
      <c r="B53" s="22" t="s">
        <v>319</v>
      </c>
      <c r="C53" s="21" t="s">
        <v>320</v>
      </c>
      <c r="D53" s="14" t="s">
        <v>212</v>
      </c>
      <c r="E53" s="14" t="s">
        <v>213</v>
      </c>
      <c r="F53" s="14">
        <v>18251759261</v>
      </c>
      <c r="G53" s="16" t="s">
        <v>105</v>
      </c>
      <c r="H53" s="21" t="s">
        <v>321</v>
      </c>
      <c r="I53" s="15" t="s">
        <v>204</v>
      </c>
      <c r="J53" s="21"/>
      <c r="K53" s="14">
        <v>64.4</v>
      </c>
      <c r="L53" s="15">
        <v>17.96</v>
      </c>
      <c r="M53" s="15">
        <f t="shared" si="0"/>
        <v>45.4</v>
      </c>
      <c r="N53" s="28">
        <v>5.8</v>
      </c>
      <c r="O53" s="28">
        <v>2.5</v>
      </c>
      <c r="P53" s="16">
        <v>2.6</v>
      </c>
      <c r="Q53" s="15"/>
      <c r="R53" s="16"/>
      <c r="S53" s="15">
        <v>1.04</v>
      </c>
      <c r="T53" s="15"/>
      <c r="U53" s="15"/>
      <c r="V53" s="15"/>
      <c r="W53" s="16" t="s">
        <v>205</v>
      </c>
      <c r="X53" s="16" t="s">
        <v>206</v>
      </c>
    </row>
    <row r="54" spans="1:24">
      <c r="A54" s="14">
        <v>50</v>
      </c>
      <c r="B54" s="23">
        <v>10.36</v>
      </c>
      <c r="C54" s="14">
        <v>59</v>
      </c>
      <c r="D54" s="14" t="s">
        <v>214</v>
      </c>
      <c r="E54" s="14" t="s">
        <v>215</v>
      </c>
      <c r="F54" s="14">
        <v>15152002008</v>
      </c>
      <c r="G54" s="16" t="s">
        <v>105</v>
      </c>
      <c r="H54" s="14">
        <v>45801</v>
      </c>
      <c r="I54" s="15" t="s">
        <v>204</v>
      </c>
      <c r="J54" s="21"/>
      <c r="K54" s="15">
        <v>70.38</v>
      </c>
      <c r="L54" s="15">
        <v>18.62</v>
      </c>
      <c r="M54" s="15">
        <f t="shared" si="0"/>
        <v>50.7</v>
      </c>
      <c r="N54" s="28">
        <v>5.2</v>
      </c>
      <c r="O54" s="28">
        <v>1.75</v>
      </c>
      <c r="P54" s="16">
        <v>2.4</v>
      </c>
      <c r="Q54" s="14"/>
      <c r="R54" s="16"/>
      <c r="S54" s="15">
        <v>1.06</v>
      </c>
      <c r="T54" s="14"/>
      <c r="U54" s="14"/>
      <c r="V54" s="15"/>
      <c r="W54" s="16" t="s">
        <v>205</v>
      </c>
      <c r="X54" s="16" t="s">
        <v>206</v>
      </c>
    </row>
    <row r="55" spans="1:24">
      <c r="A55" s="14">
        <v>51</v>
      </c>
      <c r="B55" s="23">
        <v>10.38</v>
      </c>
      <c r="C55" s="14">
        <v>833</v>
      </c>
      <c r="D55" s="14" t="s">
        <v>228</v>
      </c>
      <c r="E55" s="14" t="s">
        <v>229</v>
      </c>
      <c r="F55" s="14">
        <v>13913489206</v>
      </c>
      <c r="G55" s="14" t="s">
        <v>105</v>
      </c>
      <c r="H55" s="14">
        <v>45802</v>
      </c>
      <c r="I55" s="15" t="s">
        <v>204</v>
      </c>
      <c r="J55" s="21"/>
      <c r="K55" s="15">
        <v>70.96</v>
      </c>
      <c r="L55" s="15">
        <v>17.88</v>
      </c>
      <c r="M55" s="15">
        <f t="shared" si="0"/>
        <v>52</v>
      </c>
      <c r="N55" s="28">
        <v>5.9</v>
      </c>
      <c r="O55" s="28">
        <v>1.5</v>
      </c>
      <c r="P55" s="16">
        <v>2.3</v>
      </c>
      <c r="Q55" s="14"/>
      <c r="R55" s="16"/>
      <c r="S55" s="15">
        <v>1.08</v>
      </c>
      <c r="T55" s="14"/>
      <c r="U55" s="14"/>
      <c r="V55" s="15"/>
      <c r="W55" s="16" t="s">
        <v>205</v>
      </c>
      <c r="X55" s="16" t="s">
        <v>206</v>
      </c>
    </row>
    <row r="56" spans="1:24">
      <c r="A56" s="14">
        <v>52</v>
      </c>
      <c r="B56" s="15">
        <v>10.47</v>
      </c>
      <c r="C56" s="15">
        <v>828</v>
      </c>
      <c r="D56" s="14" t="s">
        <v>230</v>
      </c>
      <c r="E56" s="14" t="s">
        <v>231</v>
      </c>
      <c r="F56" s="14">
        <v>15062043488</v>
      </c>
      <c r="G56" s="14" t="s">
        <v>105</v>
      </c>
      <c r="H56" s="15">
        <v>45803</v>
      </c>
      <c r="I56" s="15" t="s">
        <v>204</v>
      </c>
      <c r="J56" s="21"/>
      <c r="K56" s="15">
        <v>58.5</v>
      </c>
      <c r="L56" s="15">
        <v>16.26</v>
      </c>
      <c r="M56" s="15">
        <f t="shared" si="0"/>
        <v>41.2</v>
      </c>
      <c r="N56" s="16">
        <v>5.8</v>
      </c>
      <c r="O56" s="16">
        <v>2.5</v>
      </c>
      <c r="P56" s="16">
        <v>2.3</v>
      </c>
      <c r="Q56" s="14"/>
      <c r="R56" s="16"/>
      <c r="S56" s="15">
        <v>1.04</v>
      </c>
      <c r="T56" s="14"/>
      <c r="U56" s="14"/>
      <c r="V56" s="15"/>
      <c r="W56" s="16" t="s">
        <v>205</v>
      </c>
      <c r="X56" s="16" t="s">
        <v>206</v>
      </c>
    </row>
    <row r="57" spans="1:24">
      <c r="A57" s="14">
        <v>53</v>
      </c>
      <c r="B57" s="15">
        <v>11.12</v>
      </c>
      <c r="C57" s="15">
        <v>4</v>
      </c>
      <c r="D57" s="14" t="s">
        <v>232</v>
      </c>
      <c r="E57" s="14" t="s">
        <v>232</v>
      </c>
      <c r="F57" s="14">
        <v>15312654439</v>
      </c>
      <c r="G57" s="16" t="s">
        <v>105</v>
      </c>
      <c r="H57" s="15">
        <v>45805</v>
      </c>
      <c r="I57" s="15" t="s">
        <v>204</v>
      </c>
      <c r="J57" s="21"/>
      <c r="K57" s="15">
        <v>63.38</v>
      </c>
      <c r="L57" s="15">
        <v>17.62</v>
      </c>
      <c r="M57" s="15">
        <f t="shared" si="0"/>
        <v>44.7</v>
      </c>
      <c r="N57" s="16">
        <v>5.8</v>
      </c>
      <c r="O57" s="16">
        <v>2.5</v>
      </c>
      <c r="P57" s="16">
        <v>2.3</v>
      </c>
      <c r="Q57" s="16"/>
      <c r="R57" s="16"/>
      <c r="S57" s="15">
        <v>1.06</v>
      </c>
      <c r="T57" s="14"/>
      <c r="U57" s="14"/>
      <c r="V57" s="15"/>
      <c r="W57" s="16" t="s">
        <v>205</v>
      </c>
      <c r="X57" s="16" t="s">
        <v>206</v>
      </c>
    </row>
    <row r="58" spans="1:24">
      <c r="A58" s="14">
        <v>54</v>
      </c>
      <c r="B58" s="15">
        <v>11.25</v>
      </c>
      <c r="C58" s="15">
        <v>875</v>
      </c>
      <c r="D58" s="14" t="s">
        <v>212</v>
      </c>
      <c r="E58" s="14" t="s">
        <v>213</v>
      </c>
      <c r="F58" s="14">
        <v>18251759261</v>
      </c>
      <c r="G58" s="16" t="s">
        <v>105</v>
      </c>
      <c r="H58" s="15">
        <v>45806</v>
      </c>
      <c r="I58" s="15" t="s">
        <v>204</v>
      </c>
      <c r="J58" s="21"/>
      <c r="K58" s="15">
        <v>57.44</v>
      </c>
      <c r="L58" s="15">
        <v>17.18</v>
      </c>
      <c r="M58" s="15">
        <f t="shared" si="0"/>
        <v>39.4</v>
      </c>
      <c r="N58" s="16">
        <v>5.8</v>
      </c>
      <c r="O58" s="16">
        <v>2.3</v>
      </c>
      <c r="P58" s="16">
        <v>2.5</v>
      </c>
      <c r="Q58" s="14"/>
      <c r="R58" s="14"/>
      <c r="S58" s="15">
        <v>0.86</v>
      </c>
      <c r="T58" s="14"/>
      <c r="U58" s="14"/>
      <c r="V58" s="15"/>
      <c r="W58" s="16" t="s">
        <v>205</v>
      </c>
      <c r="X58" s="16" t="s">
        <v>206</v>
      </c>
    </row>
    <row r="59" spans="1:24">
      <c r="A59" s="14">
        <v>55</v>
      </c>
      <c r="B59" s="15">
        <v>12.19</v>
      </c>
      <c r="C59" s="15">
        <v>7776</v>
      </c>
      <c r="D59" s="14" t="s">
        <v>214</v>
      </c>
      <c r="E59" s="14" t="s">
        <v>215</v>
      </c>
      <c r="F59" s="14">
        <v>15152002008</v>
      </c>
      <c r="G59" s="16" t="s">
        <v>105</v>
      </c>
      <c r="H59" s="15">
        <v>45807</v>
      </c>
      <c r="I59" s="15" t="s">
        <v>204</v>
      </c>
      <c r="J59" s="21"/>
      <c r="K59" s="15">
        <v>60.92</v>
      </c>
      <c r="L59" s="15">
        <v>17.72</v>
      </c>
      <c r="M59" s="15">
        <f t="shared" si="0"/>
        <v>42.18</v>
      </c>
      <c r="N59" s="16">
        <v>5.5</v>
      </c>
      <c r="O59" s="16">
        <v>2.2</v>
      </c>
      <c r="P59" s="16">
        <v>2.3</v>
      </c>
      <c r="Q59" s="14"/>
      <c r="R59" s="14"/>
      <c r="S59" s="15">
        <v>1.02</v>
      </c>
      <c r="T59" s="14"/>
      <c r="U59" s="14"/>
      <c r="V59" s="15"/>
      <c r="W59" s="16" t="s">
        <v>205</v>
      </c>
      <c r="X59" s="16" t="s">
        <v>206</v>
      </c>
    </row>
    <row r="60" spans="1:24">
      <c r="A60" s="14">
        <v>56</v>
      </c>
      <c r="B60" s="15">
        <v>12.23</v>
      </c>
      <c r="C60" s="15">
        <v>991</v>
      </c>
      <c r="D60" s="19" t="s">
        <v>236</v>
      </c>
      <c r="E60" s="19" t="s">
        <v>322</v>
      </c>
      <c r="F60" s="19">
        <v>13921763308</v>
      </c>
      <c r="G60" s="16" t="s">
        <v>105</v>
      </c>
      <c r="H60" s="15">
        <v>45808</v>
      </c>
      <c r="I60" s="15" t="s">
        <v>204</v>
      </c>
      <c r="J60" s="21"/>
      <c r="K60" s="15">
        <v>64.06</v>
      </c>
      <c r="L60" s="15">
        <v>17.42</v>
      </c>
      <c r="M60" s="15">
        <f t="shared" si="0"/>
        <v>45.8</v>
      </c>
      <c r="N60" s="16">
        <v>5.8</v>
      </c>
      <c r="O60" s="16">
        <v>2.3</v>
      </c>
      <c r="P60" s="16">
        <v>2.8</v>
      </c>
      <c r="Q60" s="14"/>
      <c r="R60" s="14"/>
      <c r="S60" s="15">
        <v>0.84</v>
      </c>
      <c r="T60" s="14"/>
      <c r="U60" s="14"/>
      <c r="V60" s="15"/>
      <c r="W60" s="16" t="s">
        <v>205</v>
      </c>
      <c r="X60" s="16" t="s">
        <v>206</v>
      </c>
    </row>
    <row r="61" spans="1:24">
      <c r="A61" s="14">
        <v>57</v>
      </c>
      <c r="B61" s="15">
        <v>5.39</v>
      </c>
      <c r="C61" s="15">
        <v>590</v>
      </c>
      <c r="D61" s="19" t="s">
        <v>236</v>
      </c>
      <c r="E61" s="19" t="s">
        <v>236</v>
      </c>
      <c r="F61" s="19">
        <v>13626156855</v>
      </c>
      <c r="G61" s="16" t="s">
        <v>105</v>
      </c>
      <c r="H61" s="15">
        <v>45814</v>
      </c>
      <c r="I61" s="15" t="s">
        <v>204</v>
      </c>
      <c r="J61" s="21"/>
      <c r="K61" s="15">
        <v>57.48</v>
      </c>
      <c r="L61" s="15">
        <v>18.5</v>
      </c>
      <c r="M61" s="15">
        <f t="shared" si="0"/>
        <v>38</v>
      </c>
      <c r="N61" s="16">
        <v>5.8</v>
      </c>
      <c r="O61" s="16">
        <v>2.5</v>
      </c>
      <c r="P61" s="16">
        <v>2.6</v>
      </c>
      <c r="Q61" s="14"/>
      <c r="R61" s="14"/>
      <c r="S61" s="15">
        <v>0.98</v>
      </c>
      <c r="T61" s="14"/>
      <c r="U61" s="14"/>
      <c r="V61" s="15"/>
      <c r="W61" s="16" t="s">
        <v>205</v>
      </c>
      <c r="X61" s="16" t="s">
        <v>206</v>
      </c>
    </row>
    <row r="62" spans="1:24">
      <c r="A62" s="14">
        <v>58</v>
      </c>
      <c r="B62" s="21" t="s">
        <v>295</v>
      </c>
      <c r="C62" s="21" t="s">
        <v>323</v>
      </c>
      <c r="D62" s="24" t="s">
        <v>324</v>
      </c>
      <c r="E62" s="24" t="s">
        <v>324</v>
      </c>
      <c r="F62" s="24">
        <v>18853759078</v>
      </c>
      <c r="G62" s="16" t="s">
        <v>34</v>
      </c>
      <c r="H62" s="14">
        <v>45731</v>
      </c>
      <c r="I62" s="14" t="s">
        <v>36</v>
      </c>
      <c r="J62" s="21"/>
      <c r="K62" s="14">
        <v>66.64</v>
      </c>
      <c r="L62" s="14">
        <v>17.16</v>
      </c>
      <c r="M62" s="15">
        <f t="shared" si="0"/>
        <v>48.9</v>
      </c>
      <c r="N62" s="16"/>
      <c r="O62" s="16"/>
      <c r="P62" s="16"/>
      <c r="Q62" s="14"/>
      <c r="R62" s="14"/>
      <c r="S62" s="14">
        <v>0.58</v>
      </c>
      <c r="T62" s="14"/>
      <c r="U62" s="14"/>
      <c r="V62" s="15"/>
      <c r="W62" s="16" t="s">
        <v>205</v>
      </c>
      <c r="X62" s="16" t="s">
        <v>206</v>
      </c>
    </row>
    <row r="63" spans="1:24">
      <c r="A63" s="14">
        <v>59</v>
      </c>
      <c r="B63" s="21" t="s">
        <v>305</v>
      </c>
      <c r="C63" s="21" t="s">
        <v>325</v>
      </c>
      <c r="D63" s="14" t="s">
        <v>227</v>
      </c>
      <c r="E63" s="14" t="s">
        <v>326</v>
      </c>
      <c r="F63" s="14">
        <v>18205220109</v>
      </c>
      <c r="G63" s="14" t="s">
        <v>34</v>
      </c>
      <c r="H63" s="14">
        <v>45736</v>
      </c>
      <c r="I63" s="14" t="s">
        <v>36</v>
      </c>
      <c r="J63" s="21"/>
      <c r="K63" s="14">
        <v>81.84</v>
      </c>
      <c r="L63" s="14">
        <v>21.12</v>
      </c>
      <c r="M63" s="15">
        <f t="shared" si="0"/>
        <v>60</v>
      </c>
      <c r="N63" s="16"/>
      <c r="O63" s="16"/>
      <c r="P63" s="16"/>
      <c r="Q63" s="14"/>
      <c r="R63" s="14"/>
      <c r="S63" s="14">
        <v>0.72</v>
      </c>
      <c r="T63" s="14"/>
      <c r="U63" s="14"/>
      <c r="V63" s="15"/>
      <c r="W63" s="16" t="s">
        <v>205</v>
      </c>
      <c r="X63" s="16" t="s">
        <v>206</v>
      </c>
    </row>
    <row r="64" spans="1:24">
      <c r="A64" s="14">
        <v>60</v>
      </c>
      <c r="B64" s="21" t="s">
        <v>327</v>
      </c>
      <c r="C64" s="21" t="s">
        <v>328</v>
      </c>
      <c r="D64" s="14" t="s">
        <v>227</v>
      </c>
      <c r="E64" s="14" t="s">
        <v>329</v>
      </c>
      <c r="F64" s="14">
        <v>18251755119</v>
      </c>
      <c r="G64" s="14" t="s">
        <v>330</v>
      </c>
      <c r="H64" s="14">
        <v>45738</v>
      </c>
      <c r="I64" s="14" t="s">
        <v>36</v>
      </c>
      <c r="J64" s="21"/>
      <c r="K64" s="14">
        <v>73.96</v>
      </c>
      <c r="L64" s="14">
        <v>19.06</v>
      </c>
      <c r="M64" s="15">
        <f t="shared" si="0"/>
        <v>54.2</v>
      </c>
      <c r="N64" s="16"/>
      <c r="O64" s="16"/>
      <c r="P64" s="16"/>
      <c r="Q64" s="14"/>
      <c r="R64" s="14"/>
      <c r="S64" s="14">
        <v>0.7</v>
      </c>
      <c r="T64" s="14"/>
      <c r="U64" s="14"/>
      <c r="V64" s="15"/>
      <c r="W64" s="16" t="s">
        <v>205</v>
      </c>
      <c r="X64" s="16" t="s">
        <v>206</v>
      </c>
    </row>
    <row r="65" spans="1:24">
      <c r="A65" s="14">
        <v>61</v>
      </c>
      <c r="B65" s="21" t="s">
        <v>331</v>
      </c>
      <c r="C65" s="21" t="s">
        <v>332</v>
      </c>
      <c r="D65" s="14" t="s">
        <v>227</v>
      </c>
      <c r="E65" s="14" t="s">
        <v>333</v>
      </c>
      <c r="F65" s="14">
        <v>18751672899</v>
      </c>
      <c r="G65" s="14" t="s">
        <v>330</v>
      </c>
      <c r="H65" s="14">
        <v>45739</v>
      </c>
      <c r="I65" s="14" t="s">
        <v>36</v>
      </c>
      <c r="J65" s="21"/>
      <c r="K65" s="14">
        <v>82.6</v>
      </c>
      <c r="L65" s="14">
        <v>21.2</v>
      </c>
      <c r="M65" s="15">
        <f t="shared" si="0"/>
        <v>60.7</v>
      </c>
      <c r="N65" s="16"/>
      <c r="O65" s="16"/>
      <c r="P65" s="16"/>
      <c r="Q65" s="14"/>
      <c r="R65" s="14"/>
      <c r="S65" s="14">
        <v>0.7</v>
      </c>
      <c r="T65" s="14"/>
      <c r="U65" s="14"/>
      <c r="V65" s="15"/>
      <c r="W65" s="16" t="s">
        <v>205</v>
      </c>
      <c r="X65" s="16" t="s">
        <v>206</v>
      </c>
    </row>
    <row r="66" spans="1:24">
      <c r="A66" s="14">
        <v>62</v>
      </c>
      <c r="B66" s="21" t="s">
        <v>334</v>
      </c>
      <c r="C66" s="21" t="s">
        <v>335</v>
      </c>
      <c r="D66" s="14" t="s">
        <v>336</v>
      </c>
      <c r="E66" s="14" t="s">
        <v>336</v>
      </c>
      <c r="F66" s="14">
        <v>13375498234</v>
      </c>
      <c r="G66" s="14" t="s">
        <v>337</v>
      </c>
      <c r="H66" s="14">
        <v>45755</v>
      </c>
      <c r="I66" s="14" t="s">
        <v>36</v>
      </c>
      <c r="J66" s="21"/>
      <c r="K66" s="14">
        <v>91.96</v>
      </c>
      <c r="L66" s="14">
        <v>22.42</v>
      </c>
      <c r="M66" s="15">
        <f t="shared" si="0"/>
        <v>68.8</v>
      </c>
      <c r="N66" s="16"/>
      <c r="O66" s="16"/>
      <c r="P66" s="16"/>
      <c r="Q66" s="14"/>
      <c r="R66" s="14"/>
      <c r="S66" s="14">
        <v>0.74</v>
      </c>
      <c r="T66" s="14"/>
      <c r="U66" s="14"/>
      <c r="V66" s="15"/>
      <c r="W66" s="16" t="s">
        <v>205</v>
      </c>
      <c r="X66" s="16" t="s">
        <v>206</v>
      </c>
    </row>
    <row r="67" spans="1:24">
      <c r="A67" s="14">
        <v>63</v>
      </c>
      <c r="B67" s="21" t="s">
        <v>338</v>
      </c>
      <c r="C67" s="21" t="s">
        <v>339</v>
      </c>
      <c r="D67" s="14" t="s">
        <v>227</v>
      </c>
      <c r="E67" s="14" t="s">
        <v>326</v>
      </c>
      <c r="F67" s="14">
        <v>18205220109</v>
      </c>
      <c r="G67" s="14" t="s">
        <v>227</v>
      </c>
      <c r="H67" s="14">
        <v>45758</v>
      </c>
      <c r="I67" s="14" t="s">
        <v>36</v>
      </c>
      <c r="J67" s="21"/>
      <c r="K67" s="14">
        <v>61.36</v>
      </c>
      <c r="L67" s="14">
        <v>21.06</v>
      </c>
      <c r="M67" s="15">
        <f t="shared" si="0"/>
        <v>39.7</v>
      </c>
      <c r="N67" s="16"/>
      <c r="O67" s="16"/>
      <c r="P67" s="16"/>
      <c r="Q67" s="14"/>
      <c r="R67" s="14"/>
      <c r="S67" s="14">
        <v>0.6</v>
      </c>
      <c r="T67" s="14"/>
      <c r="U67" s="14"/>
      <c r="V67" s="15"/>
      <c r="W67" s="16" t="s">
        <v>205</v>
      </c>
      <c r="X67" s="16" t="s">
        <v>206</v>
      </c>
    </row>
    <row r="68" spans="1:24">
      <c r="A68" s="14">
        <v>64</v>
      </c>
      <c r="B68" s="21" t="s">
        <v>340</v>
      </c>
      <c r="C68" s="21" t="s">
        <v>341</v>
      </c>
      <c r="D68" s="14" t="s">
        <v>336</v>
      </c>
      <c r="E68" s="14" t="s">
        <v>336</v>
      </c>
      <c r="F68" s="14">
        <v>13375498234</v>
      </c>
      <c r="G68" s="14" t="s">
        <v>227</v>
      </c>
      <c r="H68" s="14">
        <v>45759</v>
      </c>
      <c r="I68" s="14" t="s">
        <v>36</v>
      </c>
      <c r="J68" s="21"/>
      <c r="K68" s="14">
        <v>61.84</v>
      </c>
      <c r="L68" s="14">
        <v>20.48</v>
      </c>
      <c r="M68" s="15">
        <f t="shared" si="0"/>
        <v>40.7</v>
      </c>
      <c r="N68" s="16"/>
      <c r="O68" s="16"/>
      <c r="P68" s="16"/>
      <c r="Q68" s="14"/>
      <c r="R68" s="14"/>
      <c r="S68" s="14">
        <v>0.66</v>
      </c>
      <c r="T68" s="14"/>
      <c r="U68" s="14"/>
      <c r="V68" s="15"/>
      <c r="W68" s="16" t="s">
        <v>205</v>
      </c>
      <c r="X68" s="16" t="s">
        <v>206</v>
      </c>
    </row>
    <row r="69" spans="1:24">
      <c r="A69" s="14">
        <v>65</v>
      </c>
      <c r="B69" s="21" t="s">
        <v>342</v>
      </c>
      <c r="C69" s="21" t="s">
        <v>339</v>
      </c>
      <c r="D69" s="14" t="s">
        <v>343</v>
      </c>
      <c r="E69" s="14" t="s">
        <v>344</v>
      </c>
      <c r="F69" s="14">
        <v>15866916396</v>
      </c>
      <c r="G69" s="14" t="s">
        <v>227</v>
      </c>
      <c r="H69" s="14">
        <v>45785</v>
      </c>
      <c r="I69" s="14" t="s">
        <v>36</v>
      </c>
      <c r="J69" s="21"/>
      <c r="K69" s="14">
        <v>67.66</v>
      </c>
      <c r="L69" s="14">
        <v>20.9</v>
      </c>
      <c r="M69" s="15">
        <f t="shared" ref="M69:M82" si="1">+K69-L69-S69</f>
        <v>46</v>
      </c>
      <c r="N69" s="16"/>
      <c r="O69" s="16"/>
      <c r="P69" s="16"/>
      <c r="Q69" s="14"/>
      <c r="R69" s="14"/>
      <c r="S69" s="14">
        <v>0.76</v>
      </c>
      <c r="T69" s="14"/>
      <c r="U69" s="14"/>
      <c r="V69" s="15"/>
      <c r="W69" s="16" t="s">
        <v>205</v>
      </c>
      <c r="X69" s="16" t="s">
        <v>206</v>
      </c>
    </row>
    <row r="70" spans="1:24">
      <c r="A70" s="14">
        <v>66</v>
      </c>
      <c r="B70" s="21" t="s">
        <v>345</v>
      </c>
      <c r="C70" s="21" t="s">
        <v>341</v>
      </c>
      <c r="D70" s="24" t="s">
        <v>346</v>
      </c>
      <c r="E70" s="24" t="s">
        <v>346</v>
      </c>
      <c r="F70" s="24">
        <v>17798824507</v>
      </c>
      <c r="G70" s="16" t="s">
        <v>227</v>
      </c>
      <c r="H70" s="14">
        <v>45786</v>
      </c>
      <c r="I70" s="14" t="s">
        <v>36</v>
      </c>
      <c r="J70" s="21"/>
      <c r="K70" s="14">
        <v>67.36</v>
      </c>
      <c r="L70" s="14">
        <v>20.4</v>
      </c>
      <c r="M70" s="15">
        <f t="shared" si="1"/>
        <v>46.2</v>
      </c>
      <c r="N70" s="16"/>
      <c r="O70" s="16"/>
      <c r="P70" s="16"/>
      <c r="Q70" s="14"/>
      <c r="R70" s="14"/>
      <c r="S70" s="14">
        <v>0.76</v>
      </c>
      <c r="T70" s="14"/>
      <c r="U70" s="14"/>
      <c r="V70" s="15"/>
      <c r="W70" s="16" t="s">
        <v>205</v>
      </c>
      <c r="X70" s="16" t="s">
        <v>206</v>
      </c>
    </row>
    <row r="71" spans="1:24">
      <c r="A71" s="14">
        <v>67</v>
      </c>
      <c r="B71" s="21" t="s">
        <v>347</v>
      </c>
      <c r="C71" s="21" t="s">
        <v>335</v>
      </c>
      <c r="D71" s="14" t="s">
        <v>348</v>
      </c>
      <c r="E71" s="14" t="s">
        <v>349</v>
      </c>
      <c r="F71" s="14">
        <v>13805221433</v>
      </c>
      <c r="G71" s="16" t="s">
        <v>337</v>
      </c>
      <c r="H71" s="14">
        <v>45796</v>
      </c>
      <c r="I71" s="14" t="s">
        <v>36</v>
      </c>
      <c r="J71" s="21"/>
      <c r="K71" s="14">
        <v>90.46</v>
      </c>
      <c r="L71" s="14">
        <v>22.3</v>
      </c>
      <c r="M71" s="15">
        <f t="shared" si="1"/>
        <v>67.4</v>
      </c>
      <c r="N71" s="16"/>
      <c r="O71" s="16"/>
      <c r="P71" s="16"/>
      <c r="Q71" s="14"/>
      <c r="R71" s="14"/>
      <c r="S71" s="14">
        <v>0.76</v>
      </c>
      <c r="T71" s="14"/>
      <c r="U71" s="14"/>
      <c r="V71" s="15"/>
      <c r="W71" s="16" t="s">
        <v>205</v>
      </c>
      <c r="X71" s="16" t="s">
        <v>206</v>
      </c>
    </row>
    <row r="72" spans="1:24">
      <c r="A72" s="14">
        <v>68</v>
      </c>
      <c r="B72" s="21" t="s">
        <v>350</v>
      </c>
      <c r="C72" s="21" t="s">
        <v>351</v>
      </c>
      <c r="D72" s="14" t="s">
        <v>227</v>
      </c>
      <c r="E72" s="14" t="s">
        <v>333</v>
      </c>
      <c r="F72" s="14">
        <v>18751672899</v>
      </c>
      <c r="G72" s="14" t="s">
        <v>330</v>
      </c>
      <c r="H72" s="14">
        <v>45800</v>
      </c>
      <c r="I72" s="14" t="s">
        <v>36</v>
      </c>
      <c r="J72" s="21"/>
      <c r="K72" s="14">
        <v>63.34</v>
      </c>
      <c r="L72" s="14">
        <v>16.62</v>
      </c>
      <c r="M72" s="15">
        <f t="shared" si="1"/>
        <v>46</v>
      </c>
      <c r="N72" s="16"/>
      <c r="O72" s="16"/>
      <c r="P72" s="16"/>
      <c r="Q72" s="14"/>
      <c r="R72" s="14"/>
      <c r="S72" s="14">
        <v>0.72</v>
      </c>
      <c r="T72" s="14"/>
      <c r="U72" s="14"/>
      <c r="V72" s="15"/>
      <c r="W72" s="16" t="s">
        <v>205</v>
      </c>
      <c r="X72" s="16" t="s">
        <v>206</v>
      </c>
    </row>
    <row r="73" spans="1:24">
      <c r="A73" s="14">
        <v>69</v>
      </c>
      <c r="B73" s="21" t="s">
        <v>352</v>
      </c>
      <c r="C73" s="21" t="s">
        <v>323</v>
      </c>
      <c r="D73" s="14" t="s">
        <v>353</v>
      </c>
      <c r="E73" s="14" t="s">
        <v>354</v>
      </c>
      <c r="F73" s="14">
        <v>18152016113</v>
      </c>
      <c r="G73" s="16" t="s">
        <v>330</v>
      </c>
      <c r="H73" s="14">
        <v>45804</v>
      </c>
      <c r="I73" s="14" t="s">
        <v>36</v>
      </c>
      <c r="J73" s="21"/>
      <c r="K73" s="14">
        <v>63.5</v>
      </c>
      <c r="L73" s="14">
        <v>17.08</v>
      </c>
      <c r="M73" s="15">
        <f t="shared" si="1"/>
        <v>45.7</v>
      </c>
      <c r="N73" s="16"/>
      <c r="O73" s="16"/>
      <c r="P73" s="16"/>
      <c r="Q73" s="14"/>
      <c r="R73" s="14"/>
      <c r="S73" s="14">
        <v>0.72</v>
      </c>
      <c r="T73" s="14"/>
      <c r="U73" s="14"/>
      <c r="V73" s="15"/>
      <c r="W73" s="16" t="s">
        <v>205</v>
      </c>
      <c r="X73" s="16" t="s">
        <v>206</v>
      </c>
    </row>
    <row r="74" spans="1:24">
      <c r="A74" s="14">
        <v>70</v>
      </c>
      <c r="B74" s="21" t="s">
        <v>355</v>
      </c>
      <c r="C74" s="21" t="s">
        <v>339</v>
      </c>
      <c r="D74" s="14" t="s">
        <v>227</v>
      </c>
      <c r="E74" s="14" t="s">
        <v>333</v>
      </c>
      <c r="F74" s="14">
        <v>18751672899</v>
      </c>
      <c r="G74" s="14" t="s">
        <v>227</v>
      </c>
      <c r="H74" s="14">
        <v>45809</v>
      </c>
      <c r="I74" s="14" t="s">
        <v>36</v>
      </c>
      <c r="J74" s="21"/>
      <c r="K74" s="14">
        <v>67.3</v>
      </c>
      <c r="L74" s="14">
        <v>20.84</v>
      </c>
      <c r="M74" s="15">
        <f t="shared" si="1"/>
        <v>45.8</v>
      </c>
      <c r="N74" s="16"/>
      <c r="O74" s="16"/>
      <c r="P74" s="16"/>
      <c r="Q74" s="14"/>
      <c r="R74" s="14"/>
      <c r="S74" s="14">
        <v>0.66</v>
      </c>
      <c r="T74" s="14"/>
      <c r="U74" s="14"/>
      <c r="V74" s="15"/>
      <c r="W74" s="16" t="s">
        <v>205</v>
      </c>
      <c r="X74" s="16" t="s">
        <v>206</v>
      </c>
    </row>
    <row r="75" spans="1:24">
      <c r="A75" s="14">
        <v>71</v>
      </c>
      <c r="B75" s="21" t="s">
        <v>356</v>
      </c>
      <c r="C75" s="21" t="s">
        <v>357</v>
      </c>
      <c r="D75" s="16" t="s">
        <v>337</v>
      </c>
      <c r="E75" s="16" t="s">
        <v>358</v>
      </c>
      <c r="F75" s="16">
        <v>15262157266</v>
      </c>
      <c r="G75" s="14" t="s">
        <v>34</v>
      </c>
      <c r="H75" s="14">
        <v>45810</v>
      </c>
      <c r="I75" s="14" t="s">
        <v>36</v>
      </c>
      <c r="J75" s="21"/>
      <c r="K75" s="14">
        <v>75.7</v>
      </c>
      <c r="L75" s="14">
        <v>18.62</v>
      </c>
      <c r="M75" s="15">
        <f t="shared" si="1"/>
        <v>56.4</v>
      </c>
      <c r="N75" s="16"/>
      <c r="O75" s="16"/>
      <c r="P75" s="16"/>
      <c r="Q75" s="14"/>
      <c r="R75" s="14"/>
      <c r="S75" s="14">
        <v>0.68</v>
      </c>
      <c r="T75" s="14"/>
      <c r="U75" s="14"/>
      <c r="V75" s="15"/>
      <c r="W75" s="16" t="s">
        <v>205</v>
      </c>
      <c r="X75" s="16" t="s">
        <v>206</v>
      </c>
    </row>
    <row r="76" spans="1:24">
      <c r="A76" s="14">
        <v>72</v>
      </c>
      <c r="B76" s="14">
        <v>5.22</v>
      </c>
      <c r="C76" s="21" t="s">
        <v>335</v>
      </c>
      <c r="D76" s="14" t="s">
        <v>336</v>
      </c>
      <c r="E76" s="14" t="s">
        <v>336</v>
      </c>
      <c r="F76" s="14">
        <v>13375498234</v>
      </c>
      <c r="G76" s="14" t="s">
        <v>337</v>
      </c>
      <c r="H76" s="14">
        <v>45811</v>
      </c>
      <c r="I76" s="14" t="s">
        <v>36</v>
      </c>
      <c r="J76" s="14"/>
      <c r="K76" s="14">
        <v>93.08</v>
      </c>
      <c r="L76" s="14">
        <v>22.06</v>
      </c>
      <c r="M76" s="15">
        <f t="shared" si="1"/>
        <v>70.3</v>
      </c>
      <c r="N76" s="16"/>
      <c r="O76" s="16"/>
      <c r="P76" s="16"/>
      <c r="Q76" s="14"/>
      <c r="R76" s="14"/>
      <c r="S76" s="14">
        <v>0.72</v>
      </c>
      <c r="T76" s="14"/>
      <c r="U76" s="14"/>
      <c r="V76" s="15"/>
      <c r="W76" s="16" t="s">
        <v>205</v>
      </c>
      <c r="X76" s="16" t="s">
        <v>206</v>
      </c>
    </row>
    <row r="77" spans="1:24">
      <c r="A77" s="14">
        <v>73</v>
      </c>
      <c r="B77" s="14">
        <v>5.27</v>
      </c>
      <c r="C77" s="21" t="s">
        <v>341</v>
      </c>
      <c r="D77" s="14" t="s">
        <v>348</v>
      </c>
      <c r="E77" s="14" t="s">
        <v>349</v>
      </c>
      <c r="F77" s="14">
        <v>13805221433</v>
      </c>
      <c r="G77" s="14" t="s">
        <v>227</v>
      </c>
      <c r="H77" s="15">
        <v>45812</v>
      </c>
      <c r="I77" s="14" t="s">
        <v>36</v>
      </c>
      <c r="J77" s="15"/>
      <c r="K77" s="15">
        <v>66.92</v>
      </c>
      <c r="L77" s="15">
        <v>20.44</v>
      </c>
      <c r="M77" s="15">
        <f t="shared" si="1"/>
        <v>45.8</v>
      </c>
      <c r="N77" s="16"/>
      <c r="O77" s="16"/>
      <c r="P77" s="16"/>
      <c r="Q77" s="15"/>
      <c r="R77" s="15"/>
      <c r="S77" s="15">
        <v>0.68</v>
      </c>
      <c r="T77" s="15"/>
      <c r="U77" s="15"/>
      <c r="V77" s="15"/>
      <c r="W77" s="16" t="s">
        <v>205</v>
      </c>
      <c r="X77" s="16" t="s">
        <v>206</v>
      </c>
    </row>
    <row r="78" spans="1:24">
      <c r="A78" s="14">
        <v>74</v>
      </c>
      <c r="B78" s="14">
        <v>5.38</v>
      </c>
      <c r="C78" s="21" t="s">
        <v>359</v>
      </c>
      <c r="D78" s="14" t="s">
        <v>227</v>
      </c>
      <c r="E78" s="14" t="s">
        <v>326</v>
      </c>
      <c r="F78" s="14">
        <v>18205220109</v>
      </c>
      <c r="G78" s="14" t="s">
        <v>360</v>
      </c>
      <c r="H78" s="15">
        <v>45813</v>
      </c>
      <c r="I78" s="14" t="s">
        <v>36</v>
      </c>
      <c r="J78" s="15"/>
      <c r="K78" s="15">
        <v>78.72</v>
      </c>
      <c r="L78" s="15">
        <v>20.28</v>
      </c>
      <c r="M78" s="15">
        <f t="shared" si="1"/>
        <v>57.7</v>
      </c>
      <c r="N78" s="16"/>
      <c r="O78" s="16"/>
      <c r="P78" s="16"/>
      <c r="Q78" s="15"/>
      <c r="R78" s="15"/>
      <c r="S78" s="15">
        <v>0.74</v>
      </c>
      <c r="T78" s="15"/>
      <c r="U78" s="15"/>
      <c r="V78" s="15"/>
      <c r="W78" s="16" t="s">
        <v>205</v>
      </c>
      <c r="X78" s="16" t="s">
        <v>206</v>
      </c>
    </row>
    <row r="79" spans="1:24">
      <c r="A79" s="14">
        <v>75</v>
      </c>
      <c r="B79" s="14">
        <v>5.53</v>
      </c>
      <c r="C79" s="21" t="s">
        <v>361</v>
      </c>
      <c r="D79" s="14" t="s">
        <v>227</v>
      </c>
      <c r="E79" s="14" t="s">
        <v>333</v>
      </c>
      <c r="F79" s="14">
        <v>18751672899</v>
      </c>
      <c r="G79" s="14" t="s">
        <v>34</v>
      </c>
      <c r="H79" s="15">
        <v>45815</v>
      </c>
      <c r="I79" s="14" t="s">
        <v>36</v>
      </c>
      <c r="J79" s="15"/>
      <c r="K79" s="15">
        <v>71.22</v>
      </c>
      <c r="L79" s="15">
        <v>18.36</v>
      </c>
      <c r="M79" s="15">
        <f t="shared" si="1"/>
        <v>52.2</v>
      </c>
      <c r="N79" s="16"/>
      <c r="O79" s="16"/>
      <c r="P79" s="16"/>
      <c r="Q79" s="15"/>
      <c r="R79" s="15"/>
      <c r="S79" s="15">
        <v>0.66</v>
      </c>
      <c r="T79" s="15"/>
      <c r="U79" s="15"/>
      <c r="V79" s="15"/>
      <c r="W79" s="16" t="s">
        <v>205</v>
      </c>
      <c r="X79" s="16" t="s">
        <v>206</v>
      </c>
    </row>
    <row r="80" spans="1:24">
      <c r="A80" s="14">
        <v>76</v>
      </c>
      <c r="B80" s="14">
        <v>5.58</v>
      </c>
      <c r="C80" s="21" t="s">
        <v>325</v>
      </c>
      <c r="D80" s="14" t="s">
        <v>343</v>
      </c>
      <c r="E80" s="14" t="s">
        <v>344</v>
      </c>
      <c r="F80" s="14">
        <v>15866916396</v>
      </c>
      <c r="G80" s="14" t="s">
        <v>34</v>
      </c>
      <c r="H80" s="15">
        <v>45816</v>
      </c>
      <c r="I80" s="14" t="s">
        <v>36</v>
      </c>
      <c r="J80" s="15"/>
      <c r="K80" s="15">
        <v>82.68</v>
      </c>
      <c r="L80" s="15">
        <v>20.78</v>
      </c>
      <c r="M80" s="15">
        <f t="shared" si="1"/>
        <v>61.2</v>
      </c>
      <c r="N80" s="16"/>
      <c r="O80" s="16"/>
      <c r="P80" s="16"/>
      <c r="Q80" s="15"/>
      <c r="R80" s="15"/>
      <c r="S80" s="15">
        <v>0.7</v>
      </c>
      <c r="T80" s="15"/>
      <c r="U80" s="15"/>
      <c r="V80" s="15"/>
      <c r="W80" s="16" t="s">
        <v>205</v>
      </c>
      <c r="X80" s="16" t="s">
        <v>206</v>
      </c>
    </row>
    <row r="81" spans="1:24">
      <c r="A81" s="14">
        <v>77</v>
      </c>
      <c r="B81" s="14">
        <v>6.45</v>
      </c>
      <c r="C81" s="21" t="s">
        <v>328</v>
      </c>
      <c r="D81" s="14" t="s">
        <v>227</v>
      </c>
      <c r="E81" s="14" t="s">
        <v>333</v>
      </c>
      <c r="F81" s="14">
        <v>18751672899</v>
      </c>
      <c r="G81" s="14" t="s">
        <v>34</v>
      </c>
      <c r="H81" s="15">
        <v>45817</v>
      </c>
      <c r="I81" s="14" t="s">
        <v>36</v>
      </c>
      <c r="J81" s="15"/>
      <c r="K81" s="15">
        <v>75.28</v>
      </c>
      <c r="L81" s="15">
        <v>19.16</v>
      </c>
      <c r="M81" s="15">
        <f t="shared" si="1"/>
        <v>55.4</v>
      </c>
      <c r="N81" s="16"/>
      <c r="O81" s="16"/>
      <c r="P81" s="16"/>
      <c r="Q81" s="15"/>
      <c r="R81" s="15"/>
      <c r="S81" s="15">
        <v>0.72</v>
      </c>
      <c r="T81" s="15"/>
      <c r="U81" s="15"/>
      <c r="V81" s="15"/>
      <c r="W81" s="16" t="s">
        <v>205</v>
      </c>
      <c r="X81" s="16" t="s">
        <v>206</v>
      </c>
    </row>
    <row r="82" spans="1:24">
      <c r="A82" s="14">
        <v>78</v>
      </c>
      <c r="B82" s="14">
        <v>6.46</v>
      </c>
      <c r="C82" s="21" t="s">
        <v>362</v>
      </c>
      <c r="D82" s="14" t="s">
        <v>343</v>
      </c>
      <c r="E82" s="14" t="s">
        <v>363</v>
      </c>
      <c r="F82" s="14">
        <v>13583986935</v>
      </c>
      <c r="G82" s="14" t="s">
        <v>34</v>
      </c>
      <c r="H82" s="15">
        <v>45818</v>
      </c>
      <c r="I82" s="14" t="s">
        <v>36</v>
      </c>
      <c r="J82" s="15"/>
      <c r="K82" s="15">
        <v>76.76</v>
      </c>
      <c r="L82" s="15">
        <v>18.88</v>
      </c>
      <c r="M82" s="15">
        <f t="shared" si="1"/>
        <v>57</v>
      </c>
      <c r="N82" s="16"/>
      <c r="O82" s="16"/>
      <c r="P82" s="16"/>
      <c r="Q82" s="15"/>
      <c r="R82" s="15"/>
      <c r="S82" s="15">
        <v>0.88</v>
      </c>
      <c r="T82" s="15"/>
      <c r="U82" s="15"/>
      <c r="V82" s="15"/>
      <c r="W82" s="16" t="s">
        <v>205</v>
      </c>
      <c r="X82" s="16" t="s">
        <v>206</v>
      </c>
    </row>
    <row r="83" spans="1:24">
      <c r="A83" s="14">
        <v>79</v>
      </c>
      <c r="B83" s="14">
        <v>7.5</v>
      </c>
      <c r="C83" s="21" t="s">
        <v>364</v>
      </c>
      <c r="D83" s="24" t="s">
        <v>324</v>
      </c>
      <c r="E83" s="24" t="s">
        <v>324</v>
      </c>
      <c r="F83" s="24">
        <v>18853759078</v>
      </c>
      <c r="G83" s="14" t="s">
        <v>34</v>
      </c>
      <c r="H83" s="15">
        <v>45820</v>
      </c>
      <c r="I83" s="14" t="s">
        <v>36</v>
      </c>
      <c r="J83" s="15"/>
      <c r="K83" s="15">
        <v>85.24</v>
      </c>
      <c r="L83" s="15">
        <v>21.7</v>
      </c>
      <c r="M83" s="15">
        <v>62.8</v>
      </c>
      <c r="N83" s="16"/>
      <c r="O83" s="16"/>
      <c r="P83" s="16"/>
      <c r="Q83" s="15"/>
      <c r="R83" s="15"/>
      <c r="S83" s="15">
        <v>0.74</v>
      </c>
      <c r="T83" s="15"/>
      <c r="U83" s="15"/>
      <c r="V83" s="15"/>
      <c r="W83" s="16" t="s">
        <v>205</v>
      </c>
      <c r="X83" s="16" t="s">
        <v>206</v>
      </c>
    </row>
    <row r="84" spans="1:24">
      <c r="A84" s="3"/>
      <c r="B84" s="30"/>
      <c r="C84" s="37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6"/>
      <c r="O84" s="16"/>
      <c r="P84" s="16"/>
      <c r="Q84" s="30"/>
      <c r="R84" s="30"/>
      <c r="S84" s="30"/>
      <c r="T84" s="30"/>
      <c r="U84" s="30"/>
      <c r="V84" s="30"/>
      <c r="W84" s="30"/>
      <c r="X84" s="30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2018-11-07T08:47:40Z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