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 activeTab="3"/>
  </bookViews>
  <sheets>
    <sheet name="邳州分公司" sheetId="5" r:id="rId1"/>
    <sheet name="巨野分公司" sheetId="6" r:id="rId2"/>
    <sheet name="连云港分公司" sheetId="7" r:id="rId3"/>
    <sheet name="大唐混凝土" sheetId="8" r:id="rId4"/>
  </sheets>
  <calcPr calcId="144525"/>
</workbook>
</file>

<file path=xl/sharedStrings.xml><?xml version="1.0" encoding="utf-8"?>
<sst xmlns="http://schemas.openxmlformats.org/spreadsheetml/2006/main" count="341">
  <si>
    <r>
      <rPr>
        <b/>
        <sz val="14"/>
        <color theme="1"/>
        <rFont val="宋体"/>
        <charset val="134"/>
        <scheme val="minor"/>
      </rPr>
      <t>收料登记表</t>
    </r>
    <r>
      <rPr>
        <b/>
        <sz val="12"/>
        <color theme="1"/>
        <rFont val="宋体"/>
        <charset val="134"/>
        <scheme val="minor"/>
      </rPr>
      <t xml:space="preserve">填报
日期  ：2018 年 11月02日                                填表人  ：李凤                                 </t>
    </r>
  </si>
  <si>
    <t>单位：江苏大力神管桩有限公司</t>
  </si>
  <si>
    <t>序号</t>
  </si>
  <si>
    <t>到厂时间</t>
  </si>
  <si>
    <t>送料人相关信息</t>
  </si>
  <si>
    <t>物品相关信息（参数指标等）</t>
  </si>
  <si>
    <t>结算信息</t>
  </si>
  <si>
    <t>检验员</t>
  </si>
  <si>
    <t>过磅员</t>
  </si>
  <si>
    <t>备注</t>
  </si>
  <si>
    <t xml:space="preserve">  时  分</t>
  </si>
  <si>
    <t>车号</t>
  </si>
  <si>
    <t>车主姓名
（客户）</t>
  </si>
  <si>
    <t>司机姓名</t>
  </si>
  <si>
    <t>司机手机号</t>
  </si>
  <si>
    <t>所属车队</t>
  </si>
  <si>
    <t>入库单号</t>
  </si>
  <si>
    <t>品名</t>
  </si>
  <si>
    <t>规格</t>
  </si>
  <si>
    <t>毛重t</t>
  </si>
  <si>
    <t>皮重t</t>
  </si>
  <si>
    <t>净重t</t>
  </si>
  <si>
    <t>含水率%</t>
  </si>
  <si>
    <t>含泥量%</t>
  </si>
  <si>
    <t>细度模数</t>
  </si>
  <si>
    <t>级配区/颗粒级配</t>
  </si>
  <si>
    <t>压碎值%</t>
  </si>
  <si>
    <t>扣杂质t</t>
  </si>
  <si>
    <t>结算重量</t>
  </si>
  <si>
    <t>单价/元</t>
  </si>
  <si>
    <t>金额/元</t>
  </si>
  <si>
    <t>苏CGA040</t>
  </si>
  <si>
    <t>冯永胜</t>
  </si>
  <si>
    <t>赵东亚</t>
  </si>
  <si>
    <t>李海洋</t>
  </si>
  <si>
    <t>WIN0048477</t>
  </si>
  <si>
    <t>机制砂</t>
  </si>
  <si>
    <t>中粗砂</t>
  </si>
  <si>
    <r>
      <rPr>
        <sz val="11"/>
        <color theme="1"/>
        <rFont val="宋体"/>
        <charset val="134"/>
      </rPr>
      <t>Ⅱ</t>
    </r>
    <r>
      <rPr>
        <sz val="11"/>
        <color theme="1"/>
        <rFont val="宋体"/>
        <charset val="134"/>
        <scheme val="minor"/>
      </rPr>
      <t>区</t>
    </r>
  </si>
  <si>
    <t>刘会良</t>
  </si>
  <si>
    <t>刘秋行</t>
  </si>
  <si>
    <t>鲁Q932BR</t>
  </si>
  <si>
    <t>丁宝利</t>
  </si>
  <si>
    <t>陈宝</t>
  </si>
  <si>
    <t>WIN0048475</t>
  </si>
  <si>
    <t>石子</t>
  </si>
  <si>
    <t>1-2#</t>
  </si>
  <si>
    <t>良好</t>
  </si>
  <si>
    <r>
      <rPr>
        <sz val="11"/>
        <color theme="1"/>
        <rFont val="宋体"/>
        <charset val="134"/>
        <scheme val="minor"/>
      </rPr>
      <t>鲁Q</t>
    </r>
    <r>
      <rPr>
        <sz val="11"/>
        <color theme="1"/>
        <rFont val="宋体"/>
        <charset val="134"/>
        <scheme val="minor"/>
      </rPr>
      <t>973BR</t>
    </r>
  </si>
  <si>
    <t>陈文化</t>
  </si>
  <si>
    <r>
      <rPr>
        <sz val="11"/>
        <color theme="1"/>
        <rFont val="宋体"/>
        <charset val="134"/>
        <scheme val="minor"/>
      </rPr>
      <t>鲁Q</t>
    </r>
    <r>
      <rPr>
        <sz val="11"/>
        <color theme="1"/>
        <rFont val="宋体"/>
        <charset val="134"/>
        <scheme val="minor"/>
      </rPr>
      <t>905BU</t>
    </r>
  </si>
  <si>
    <t>尚艳涛</t>
  </si>
  <si>
    <t>鲁Q933BU</t>
  </si>
  <si>
    <t>王学刚</t>
  </si>
  <si>
    <t>王瑶瑶</t>
  </si>
  <si>
    <t>杜娥娥</t>
  </si>
  <si>
    <t>苏CR8699</t>
  </si>
  <si>
    <t>戴昊</t>
  </si>
  <si>
    <t>汤计亮</t>
  </si>
  <si>
    <t>WIN0048476</t>
  </si>
  <si>
    <t>鲁Q665AB</t>
  </si>
  <si>
    <t>王建设</t>
  </si>
  <si>
    <t>苏CX8699</t>
  </si>
  <si>
    <t>彭士文</t>
  </si>
  <si>
    <t>鲁Q529AE</t>
  </si>
  <si>
    <t>汤继名</t>
  </si>
  <si>
    <t>徐勤猛</t>
  </si>
  <si>
    <t>杨需</t>
  </si>
  <si>
    <t>退货</t>
  </si>
  <si>
    <t>含泥量超标，退货</t>
  </si>
  <si>
    <t>合计</t>
  </si>
  <si>
    <t xml:space="preserve">收料登记表填报
日期    2018年 11 月 02 日                                填表人  ：杨振华                                </t>
  </si>
  <si>
    <t>单位：江苏大力神管桩有限公司巨野分公司</t>
  </si>
  <si>
    <t xml:space="preserve">  时 分</t>
  </si>
  <si>
    <t>车主姓名</t>
  </si>
  <si>
    <t>毛重</t>
  </si>
  <si>
    <t>皮重</t>
  </si>
  <si>
    <t>净重</t>
  </si>
  <si>
    <t>级配区</t>
  </si>
  <si>
    <t>压碎值</t>
  </si>
  <si>
    <t>单价</t>
  </si>
  <si>
    <t>金额</t>
  </si>
  <si>
    <t>鲁H78E87</t>
  </si>
  <si>
    <t>张庆刚</t>
  </si>
  <si>
    <t>罗加乐</t>
  </si>
  <si>
    <t>郑言克</t>
  </si>
  <si>
    <t>1--2</t>
  </si>
  <si>
    <t>0.1T</t>
  </si>
  <si>
    <t>冯海英</t>
  </si>
  <si>
    <t>聂恒光</t>
  </si>
  <si>
    <t>鲁H31J50</t>
  </si>
  <si>
    <t>白世昌</t>
  </si>
  <si>
    <t>鲁H01G33</t>
  </si>
  <si>
    <t>杨夫民</t>
  </si>
  <si>
    <t>刘传保</t>
  </si>
  <si>
    <t>鲁H96E65</t>
  </si>
  <si>
    <t>郭凯</t>
  </si>
  <si>
    <t>鲁H01G22</t>
  </si>
  <si>
    <t>韩龙</t>
  </si>
  <si>
    <t>鲁RN8662</t>
  </si>
  <si>
    <t>丛培坡</t>
  </si>
  <si>
    <t>孙自彭</t>
  </si>
  <si>
    <t>千秋</t>
  </si>
  <si>
    <t>鲁RF7851</t>
  </si>
  <si>
    <t>丛培钢</t>
  </si>
  <si>
    <t>0.5T</t>
  </si>
  <si>
    <t>鲁H55A72</t>
  </si>
  <si>
    <t>王怀虎</t>
  </si>
  <si>
    <t>李广坤</t>
  </si>
  <si>
    <t>鲁H36C82</t>
  </si>
  <si>
    <t>白咸青</t>
  </si>
  <si>
    <t>0.2T</t>
  </si>
  <si>
    <t>鲁HN6207</t>
  </si>
  <si>
    <t>高福栋</t>
  </si>
  <si>
    <t>朱新忠</t>
  </si>
  <si>
    <t>机制沙</t>
  </si>
  <si>
    <t>中粗</t>
  </si>
  <si>
    <t>鲁H76G96</t>
  </si>
  <si>
    <t>王成银</t>
  </si>
  <si>
    <t>胡广华</t>
  </si>
  <si>
    <t>巨野中联</t>
  </si>
  <si>
    <t>水泥</t>
  </si>
  <si>
    <t>PO42.5</t>
  </si>
  <si>
    <t>鲁H9D519</t>
  </si>
  <si>
    <t>楚广春</t>
  </si>
  <si>
    <t>黄国堂</t>
  </si>
  <si>
    <t>鲁RK0683</t>
  </si>
  <si>
    <t>陈二明</t>
  </si>
  <si>
    <t>车金亮</t>
  </si>
  <si>
    <t>鲁RE0983</t>
  </si>
  <si>
    <t>王德安</t>
  </si>
  <si>
    <t>鲁RC8057</t>
  </si>
  <si>
    <t>蒋义宽</t>
  </si>
  <si>
    <t>鲁HR3606</t>
  </si>
  <si>
    <t>李业举</t>
  </si>
  <si>
    <t>杜昌慈</t>
  </si>
  <si>
    <t>金利宏物流</t>
  </si>
  <si>
    <t>矿粉</t>
  </si>
  <si>
    <t>备注：退货也登记，在备注中注明不合格退货，所有重量和单价、金额均以0标记</t>
  </si>
  <si>
    <r>
      <rPr>
        <b/>
        <sz val="14"/>
        <color theme="1"/>
        <rFont val="宋体"/>
        <charset val="134"/>
        <scheme val="minor"/>
      </rPr>
      <t>收料登记表</t>
    </r>
    <r>
      <rPr>
        <b/>
        <sz val="12"/>
        <color theme="1"/>
        <rFont val="宋体"/>
        <charset val="134"/>
        <scheme val="minor"/>
      </rPr>
      <t>填报
日期    2018 年 11 月 2 日                                填表人 张传迎</t>
    </r>
    <r>
      <rPr>
        <b/>
        <sz val="12"/>
        <color theme="1"/>
        <rFont val="微软雅黑"/>
        <charset val="134"/>
      </rPr>
      <t>、</t>
    </r>
    <r>
      <rPr>
        <b/>
        <sz val="12"/>
        <color theme="1"/>
        <rFont val="宋体"/>
        <charset val="134"/>
        <scheme val="minor"/>
      </rPr>
      <t xml:space="preserve">万守超                                   </t>
    </r>
  </si>
  <si>
    <t>单位：江苏大力神管桩有限公司连云港分公司</t>
  </si>
  <si>
    <t>0553</t>
  </si>
  <si>
    <t>孙冲</t>
  </si>
  <si>
    <t>张来高</t>
  </si>
  <si>
    <t>碎石</t>
  </si>
  <si>
    <t>5~25</t>
  </si>
  <si>
    <t>I</t>
  </si>
  <si>
    <t>万守超</t>
  </si>
  <si>
    <t>张传迎</t>
  </si>
  <si>
    <r>
      <rPr>
        <b/>
        <sz val="14"/>
        <color theme="1"/>
        <rFont val="宋体"/>
        <charset val="134"/>
        <scheme val="minor"/>
      </rPr>
      <t>收料登记表</t>
    </r>
    <r>
      <rPr>
        <b/>
        <sz val="12"/>
        <color theme="1"/>
        <rFont val="宋体"/>
        <charset val="134"/>
        <scheme val="minor"/>
      </rPr>
      <t xml:space="preserve">填报
日期   2018  年  11月   2日                                填表人：左京                            </t>
    </r>
  </si>
  <si>
    <t>单位：江苏大唐商品混凝土有限公司</t>
  </si>
  <si>
    <t>王雷</t>
  </si>
  <si>
    <t>冯现伟</t>
  </si>
  <si>
    <t>13914866567</t>
  </si>
  <si>
    <t>砂</t>
  </si>
  <si>
    <t xml:space="preserve">左京 </t>
  </si>
  <si>
    <t>姬长娟</t>
  </si>
  <si>
    <t>娄庆生</t>
  </si>
  <si>
    <t>18344889808</t>
  </si>
  <si>
    <t>庄团结</t>
  </si>
  <si>
    <t>闫东</t>
  </si>
  <si>
    <t>13813277522</t>
  </si>
  <si>
    <t>徐大勇</t>
  </si>
  <si>
    <t>17705222272</t>
  </si>
  <si>
    <t>王超</t>
  </si>
  <si>
    <t>15852115399</t>
  </si>
  <si>
    <t>伊振刚</t>
  </si>
  <si>
    <t>15252232999</t>
  </si>
  <si>
    <t>藤尚峰</t>
  </si>
  <si>
    <t>13813279980</t>
  </si>
  <si>
    <t>胡志权</t>
  </si>
  <si>
    <t>15063211121</t>
  </si>
  <si>
    <t>武加军</t>
  </si>
  <si>
    <t>15371600099</t>
  </si>
  <si>
    <t>张团结</t>
  </si>
  <si>
    <t>朱洪柱</t>
  </si>
  <si>
    <t>15852351659</t>
  </si>
  <si>
    <t>谢海</t>
  </si>
  <si>
    <t>13775834999</t>
  </si>
  <si>
    <t>刘刚</t>
  </si>
  <si>
    <t>13805221470</t>
  </si>
  <si>
    <t>张红庆</t>
  </si>
  <si>
    <t>18251755988</t>
  </si>
  <si>
    <t>庄猛</t>
  </si>
  <si>
    <t>庄汉强</t>
  </si>
  <si>
    <t>姚佩齐</t>
  </si>
  <si>
    <t>顾帅</t>
  </si>
  <si>
    <t>吴峰</t>
  </si>
  <si>
    <t>柳涛</t>
  </si>
  <si>
    <t>柳召付</t>
  </si>
  <si>
    <t>张凯</t>
  </si>
  <si>
    <t>曹升吉</t>
  </si>
  <si>
    <t>杜坤</t>
  </si>
  <si>
    <t>杜辉</t>
  </si>
  <si>
    <t>于士春</t>
  </si>
  <si>
    <t>陈魏国</t>
  </si>
  <si>
    <t>娄可生</t>
  </si>
  <si>
    <t>陈文龙</t>
  </si>
  <si>
    <t>彭杰</t>
  </si>
  <si>
    <t>王星</t>
  </si>
  <si>
    <t>魏星亚</t>
  </si>
  <si>
    <t>王法叶</t>
  </si>
  <si>
    <t>王大毛</t>
  </si>
  <si>
    <t>孙继龙</t>
  </si>
  <si>
    <t>潘肖</t>
  </si>
  <si>
    <t>郁向友</t>
  </si>
  <si>
    <t>13813278481</t>
  </si>
  <si>
    <t>刘保安</t>
  </si>
  <si>
    <t>561</t>
  </si>
  <si>
    <t>冯伟</t>
  </si>
  <si>
    <t>龚培亮</t>
  </si>
  <si>
    <t>15366790444</t>
  </si>
  <si>
    <t>079</t>
  </si>
  <si>
    <t>于大会</t>
  </si>
  <si>
    <t>葛全</t>
  </si>
  <si>
    <t>15077807769</t>
  </si>
  <si>
    <t>0.24</t>
  </si>
  <si>
    <t>590</t>
  </si>
  <si>
    <t>王昊</t>
  </si>
  <si>
    <t>57.9</t>
  </si>
  <si>
    <t>18.4</t>
  </si>
  <si>
    <t>.8</t>
  </si>
  <si>
    <t>0.45</t>
  </si>
  <si>
    <t>779</t>
  </si>
  <si>
    <t>17.16</t>
  </si>
  <si>
    <t>.74</t>
  </si>
  <si>
    <t>4.55</t>
  </si>
  <si>
    <t>607</t>
  </si>
  <si>
    <t>45497</t>
  </si>
  <si>
    <t>62.2</t>
  </si>
  <si>
    <t>19.04</t>
  </si>
  <si>
    <t>.86</t>
  </si>
  <si>
    <t>4.57</t>
  </si>
  <si>
    <t>8982</t>
  </si>
  <si>
    <t>45498</t>
  </si>
  <si>
    <t>60.64</t>
  </si>
  <si>
    <t>17.5</t>
  </si>
  <si>
    <t>.84</t>
  </si>
  <si>
    <t>5.24</t>
  </si>
  <si>
    <t>875</t>
  </si>
  <si>
    <t>45502</t>
  </si>
  <si>
    <t>57.92</t>
  </si>
  <si>
    <t>.82</t>
  </si>
  <si>
    <t>5.35</t>
  </si>
  <si>
    <t>798</t>
  </si>
  <si>
    <t>45503</t>
  </si>
  <si>
    <t>54.46</t>
  </si>
  <si>
    <t>.76</t>
  </si>
  <si>
    <t>6.03</t>
  </si>
  <si>
    <t>376</t>
  </si>
  <si>
    <t>45504</t>
  </si>
  <si>
    <t>70.98</t>
  </si>
  <si>
    <t>19.06</t>
  </si>
  <si>
    <t>.92</t>
  </si>
  <si>
    <t>6.04</t>
  </si>
  <si>
    <t>886</t>
  </si>
  <si>
    <t>45505</t>
  </si>
  <si>
    <t>67.54</t>
  </si>
  <si>
    <t>18.26</t>
  </si>
  <si>
    <t>.88</t>
  </si>
  <si>
    <t>6.06</t>
  </si>
  <si>
    <t>379</t>
  </si>
  <si>
    <t>顾东</t>
  </si>
  <si>
    <t>45506</t>
  </si>
  <si>
    <t>54.78</t>
  </si>
  <si>
    <t>6.11</t>
  </si>
  <si>
    <t>6055</t>
  </si>
  <si>
    <t>王浩</t>
  </si>
  <si>
    <t>周迪</t>
  </si>
  <si>
    <t>45507</t>
  </si>
  <si>
    <t>6.12</t>
  </si>
  <si>
    <t>010</t>
  </si>
  <si>
    <t>45508</t>
  </si>
  <si>
    <t>6.14</t>
  </si>
  <si>
    <t>616</t>
  </si>
  <si>
    <t>刘战斗</t>
  </si>
  <si>
    <t>45509</t>
  </si>
  <si>
    <t>6.21</t>
  </si>
  <si>
    <t>059</t>
  </si>
  <si>
    <t>45510</t>
  </si>
  <si>
    <t>6.28</t>
  </si>
  <si>
    <t>8666</t>
  </si>
  <si>
    <t>张猛</t>
  </si>
  <si>
    <t>18112012199</t>
  </si>
  <si>
    <t>45511</t>
  </si>
  <si>
    <t>6.35</t>
  </si>
  <si>
    <t>309</t>
  </si>
  <si>
    <t>45512</t>
  </si>
  <si>
    <t>毛福祥</t>
  </si>
  <si>
    <t>张军</t>
  </si>
  <si>
    <t>1-5</t>
  </si>
  <si>
    <t>陈辉</t>
  </si>
  <si>
    <t>陆玉峰</t>
  </si>
  <si>
    <t>李跃</t>
  </si>
  <si>
    <t>沙良振</t>
  </si>
  <si>
    <t>段浚成</t>
  </si>
  <si>
    <t>高松钦</t>
  </si>
  <si>
    <t>巩庆祝</t>
  </si>
  <si>
    <t>刘纯纯</t>
  </si>
  <si>
    <t>谢龙</t>
  </si>
  <si>
    <t>马跃勇</t>
  </si>
  <si>
    <t>1-2</t>
  </si>
  <si>
    <t>吴洪威</t>
  </si>
  <si>
    <t>常明华</t>
  </si>
  <si>
    <t>867</t>
  </si>
  <si>
    <t>曹培贵</t>
  </si>
  <si>
    <t>16.42</t>
  </si>
  <si>
    <t>367</t>
  </si>
  <si>
    <t>19.01</t>
  </si>
  <si>
    <t>167</t>
  </si>
  <si>
    <t>19.03</t>
  </si>
  <si>
    <t>277</t>
  </si>
  <si>
    <t>19.08</t>
  </si>
  <si>
    <t>7927</t>
  </si>
  <si>
    <t>767</t>
  </si>
  <si>
    <t>19.52</t>
  </si>
  <si>
    <t>568</t>
  </si>
  <si>
    <t>李钦</t>
  </si>
  <si>
    <t>17.53</t>
  </si>
  <si>
    <t>559</t>
  </si>
  <si>
    <t>19.58</t>
  </si>
  <si>
    <t>20.38</t>
  </si>
  <si>
    <t>507</t>
  </si>
  <si>
    <t>韩红</t>
  </si>
  <si>
    <t>王戈义</t>
  </si>
  <si>
    <t>20.54</t>
  </si>
  <si>
    <t>21.08</t>
  </si>
  <si>
    <t>833</t>
  </si>
  <si>
    <t>22.17</t>
  </si>
  <si>
    <t>22.49</t>
  </si>
  <si>
    <t>636</t>
  </si>
  <si>
    <t>汤可辉</t>
  </si>
  <si>
    <t>23.45</t>
  </si>
  <si>
    <t>1.54</t>
  </si>
  <si>
    <t>1.56</t>
  </si>
  <si>
    <t>杨发展</t>
  </si>
  <si>
    <t>4.54</t>
  </si>
  <si>
    <t>4.59</t>
  </si>
  <si>
    <t>5.03</t>
  </si>
  <si>
    <t>5.07</t>
  </si>
  <si>
    <t>李文彬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</si>
</sst>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%"/>
    <numFmt numFmtId="177" formatCode="h:mm;@"/>
    <numFmt numFmtId="178" formatCode="0.00_ "/>
    <numFmt numFmtId="179" formatCode="0.0_ "/>
  </numFmts>
  <fonts count="4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2" tint="-0.9"/>
      <name val="宋体"/>
      <charset val="134"/>
      <scheme val="minor"/>
    </font>
    <font>
      <sz val="11"/>
      <color theme="1" tint="0.05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4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134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  <font>
      <b/>
      <sz val="12"/>
      <color theme="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7" fillId="1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1" fillId="9" borderId="13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8" fillId="0" borderId="0">
      <alignment vertical="center"/>
    </xf>
    <xf numFmtId="0" fontId="21" fillId="2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2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49" fontId="0" fillId="0" borderId="0" xfId="0" applyNumberFormat="1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58" fontId="1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1" fillId="0" borderId="1" xfId="0" applyFont="1" applyBorder="1">
      <alignment vertical="center"/>
    </xf>
    <xf numFmtId="0" fontId="10" fillId="0" borderId="5" xfId="0" applyFont="1" applyBorder="1" applyAlignment="1">
      <alignment horizontal="left" vertical="center" wrapText="1"/>
    </xf>
    <xf numFmtId="0" fontId="13" fillId="0" borderId="1" xfId="0" applyNumberFormat="1" applyFont="1" applyFill="1" applyBorder="1" applyAlignment="1" applyProtection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0" fontId="14" fillId="0" borderId="0" xfId="0" applyFont="1">
      <alignment vertical="center"/>
    </xf>
    <xf numFmtId="177" fontId="1" fillId="0" borderId="0" xfId="0" applyNumberFormat="1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78" fontId="1" fillId="0" borderId="0" xfId="0" applyNumberFormat="1" applyFont="1" applyAlignment="1">
      <alignment horizontal="center" vertical="center" wrapText="1"/>
    </xf>
    <xf numFmtId="179" fontId="1" fillId="0" borderId="0" xfId="0" applyNumberFormat="1" applyFont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 wrapText="1"/>
    </xf>
    <xf numFmtId="179" fontId="2" fillId="0" borderId="0" xfId="0" applyNumberFormat="1" applyFont="1" applyAlignment="1">
      <alignment horizontal="center" vertical="center" wrapText="1"/>
    </xf>
    <xf numFmtId="178" fontId="3" fillId="0" borderId="4" xfId="0" applyNumberFormat="1" applyFont="1" applyBorder="1" applyAlignment="1">
      <alignment horizontal="center" vertical="center"/>
    </xf>
    <xf numFmtId="179" fontId="3" fillId="0" borderId="4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常规 43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6"/>
  <sheetViews>
    <sheetView topLeftCell="G1" workbookViewId="0">
      <selection activeCell="Q18" sqref="Q18:R21"/>
    </sheetView>
  </sheetViews>
  <sheetFormatPr defaultColWidth="9" defaultRowHeight="13.5"/>
  <cols>
    <col min="1" max="1" width="7.25" style="39" customWidth="1"/>
    <col min="2" max="2" width="9.25" style="79" customWidth="1"/>
    <col min="3" max="3" width="10.25" customWidth="1"/>
    <col min="4" max="5" width="8.625" style="39" customWidth="1"/>
    <col min="6" max="6" width="13.5" style="39" customWidth="1"/>
    <col min="7" max="7" width="9.375" customWidth="1"/>
    <col min="8" max="8" width="12.625" customWidth="1"/>
    <col min="9" max="9" width="7.75" customWidth="1"/>
    <col min="10" max="10" width="8.75" customWidth="1"/>
    <col min="11" max="12" width="8" style="39" customWidth="1"/>
    <col min="13" max="13" width="9" style="80" customWidth="1"/>
    <col min="14" max="14" width="7" customWidth="1"/>
    <col min="15" max="15" width="7.375" style="81" customWidth="1"/>
    <col min="16" max="16" width="8.625" customWidth="1"/>
    <col min="17" max="17" width="17.375" customWidth="1"/>
    <col min="18" max="18" width="7.125" style="39" customWidth="1"/>
    <col min="19" max="19" width="7.5" style="39" customWidth="1"/>
    <col min="20" max="20" width="8.25" style="81" customWidth="1"/>
    <col min="21" max="21" width="7.5" style="82" customWidth="1"/>
    <col min="22" max="22" width="9.5" style="81" customWidth="1"/>
    <col min="23" max="23" width="7.125" style="39" customWidth="1"/>
    <col min="24" max="24" width="9" style="39"/>
    <col min="25" max="25" width="22.625" customWidth="1"/>
    <col min="30" max="30" width="12.625"/>
    <col min="46" max="46" width="9.375"/>
  </cols>
  <sheetData>
    <row r="1" ht="39.95" customHeight="1" spans="1:25">
      <c r="A1" s="38" t="s">
        <v>0</v>
      </c>
      <c r="B1" s="83"/>
      <c r="C1" s="38"/>
      <c r="D1" s="38"/>
      <c r="E1" s="38"/>
      <c r="F1" s="38"/>
      <c r="G1" s="38"/>
      <c r="H1" s="38"/>
      <c r="I1" s="38"/>
      <c r="J1" s="38"/>
      <c r="K1" s="38"/>
      <c r="L1" s="38"/>
      <c r="M1" s="89"/>
      <c r="N1" s="38"/>
      <c r="O1" s="90"/>
      <c r="P1" s="38"/>
      <c r="Q1" s="38"/>
      <c r="R1" s="38"/>
      <c r="S1" s="38"/>
      <c r="T1" s="90"/>
      <c r="U1" s="99"/>
      <c r="V1" s="90"/>
      <c r="W1" s="38"/>
      <c r="X1" s="38"/>
      <c r="Y1" s="38"/>
    </row>
    <row r="2" ht="18.95" customHeight="1" spans="2:22">
      <c r="B2" s="84" t="s">
        <v>1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91"/>
      <c r="N2" s="85"/>
      <c r="O2" s="92"/>
      <c r="P2" s="85"/>
      <c r="Q2" s="85"/>
      <c r="R2" s="85"/>
      <c r="S2" s="85"/>
      <c r="T2" s="92"/>
      <c r="U2" s="100"/>
      <c r="V2" s="92"/>
    </row>
    <row r="3" s="77" customFormat="1" ht="18.95" customHeight="1" spans="1:25">
      <c r="A3" s="41" t="s">
        <v>2</v>
      </c>
      <c r="B3" s="86" t="s">
        <v>3</v>
      </c>
      <c r="C3" s="41" t="s">
        <v>4</v>
      </c>
      <c r="D3" s="41"/>
      <c r="E3" s="41"/>
      <c r="F3" s="41"/>
      <c r="G3" s="41"/>
      <c r="H3" s="42" t="s">
        <v>5</v>
      </c>
      <c r="I3" s="49"/>
      <c r="J3" s="49"/>
      <c r="K3" s="49"/>
      <c r="L3" s="49"/>
      <c r="M3" s="93"/>
      <c r="N3" s="49"/>
      <c r="O3" s="94"/>
      <c r="P3" s="49"/>
      <c r="Q3" s="49"/>
      <c r="R3" s="49"/>
      <c r="S3" s="51"/>
      <c r="T3" s="96" t="s">
        <v>6</v>
      </c>
      <c r="U3" s="101"/>
      <c r="V3" s="96"/>
      <c r="W3" s="41" t="s">
        <v>7</v>
      </c>
      <c r="X3" s="52" t="s">
        <v>8</v>
      </c>
      <c r="Y3" s="41" t="s">
        <v>9</v>
      </c>
    </row>
    <row r="4" s="78" customFormat="1" ht="29" customHeight="1" spans="1:25">
      <c r="A4" s="41"/>
      <c r="B4" s="86" t="s">
        <v>10</v>
      </c>
      <c r="C4" s="41" t="s">
        <v>11</v>
      </c>
      <c r="D4" s="43" t="s">
        <v>12</v>
      </c>
      <c r="E4" s="41" t="s">
        <v>13</v>
      </c>
      <c r="F4" s="41" t="s">
        <v>14</v>
      </c>
      <c r="G4" s="41" t="s">
        <v>15</v>
      </c>
      <c r="H4" s="41" t="s">
        <v>16</v>
      </c>
      <c r="I4" s="41" t="s">
        <v>17</v>
      </c>
      <c r="J4" s="41" t="s">
        <v>18</v>
      </c>
      <c r="K4" s="41" t="s">
        <v>19</v>
      </c>
      <c r="L4" s="41" t="s">
        <v>20</v>
      </c>
      <c r="M4" s="95" t="s">
        <v>21</v>
      </c>
      <c r="N4" s="41" t="s">
        <v>22</v>
      </c>
      <c r="O4" s="96" t="s">
        <v>23</v>
      </c>
      <c r="P4" s="41" t="s">
        <v>24</v>
      </c>
      <c r="Q4" s="41" t="s">
        <v>25</v>
      </c>
      <c r="R4" s="41" t="s">
        <v>26</v>
      </c>
      <c r="S4" s="41" t="s">
        <v>27</v>
      </c>
      <c r="T4" s="96" t="s">
        <v>28</v>
      </c>
      <c r="U4" s="102" t="s">
        <v>29</v>
      </c>
      <c r="V4" s="96" t="s">
        <v>30</v>
      </c>
      <c r="W4" s="41"/>
      <c r="X4" s="53"/>
      <c r="Y4" s="41"/>
    </row>
    <row r="5" s="39" customFormat="1" ht="18.95" customHeight="1" spans="1:25">
      <c r="A5" s="39">
        <v>1</v>
      </c>
      <c r="B5" s="45">
        <v>0.263194444444444</v>
      </c>
      <c r="C5" s="87" t="s">
        <v>31</v>
      </c>
      <c r="D5" s="87" t="s">
        <v>32</v>
      </c>
      <c r="E5" s="87" t="s">
        <v>33</v>
      </c>
      <c r="F5" s="44">
        <v>15062043566</v>
      </c>
      <c r="G5" s="87" t="s">
        <v>34</v>
      </c>
      <c r="H5" s="44" t="s">
        <v>35</v>
      </c>
      <c r="I5" s="87" t="s">
        <v>36</v>
      </c>
      <c r="J5" s="97" t="s">
        <v>37</v>
      </c>
      <c r="K5" s="98">
        <v>82.88</v>
      </c>
      <c r="L5" s="44">
        <v>21.12</v>
      </c>
      <c r="M5" s="44">
        <v>61.76</v>
      </c>
      <c r="N5" s="44">
        <v>8</v>
      </c>
      <c r="O5" s="44">
        <v>2</v>
      </c>
      <c r="P5" s="44">
        <v>2.9</v>
      </c>
      <c r="Q5" s="103" t="s">
        <v>38</v>
      </c>
      <c r="R5" s="44"/>
      <c r="S5" s="44">
        <v>1.26</v>
      </c>
      <c r="T5" s="44">
        <v>60.5</v>
      </c>
      <c r="U5" s="44">
        <v>112</v>
      </c>
      <c r="V5" s="44">
        <f t="shared" ref="V5:V16" si="0">U5*T5</f>
        <v>6776</v>
      </c>
      <c r="W5" s="44" t="s">
        <v>39</v>
      </c>
      <c r="X5" s="87" t="s">
        <v>40</v>
      </c>
      <c r="Y5" s="87"/>
    </row>
    <row r="6" s="39" customFormat="1" ht="18.95" customHeight="1" spans="1:25">
      <c r="A6" s="39">
        <v>2</v>
      </c>
      <c r="B6" s="45">
        <v>0.298611111111111</v>
      </c>
      <c r="C6" s="87" t="s">
        <v>41</v>
      </c>
      <c r="D6" s="87" t="s">
        <v>42</v>
      </c>
      <c r="E6" s="87" t="s">
        <v>43</v>
      </c>
      <c r="F6" s="44">
        <v>15269919183</v>
      </c>
      <c r="G6" s="87" t="s">
        <v>42</v>
      </c>
      <c r="H6" s="44" t="s">
        <v>44</v>
      </c>
      <c r="I6" s="87" t="s">
        <v>45</v>
      </c>
      <c r="J6" s="97" t="s">
        <v>46</v>
      </c>
      <c r="K6" s="98">
        <v>48.7</v>
      </c>
      <c r="L6" s="44">
        <v>17.14</v>
      </c>
      <c r="M6" s="44">
        <v>31.56</v>
      </c>
      <c r="N6" s="44"/>
      <c r="O6" s="44"/>
      <c r="P6" s="44"/>
      <c r="Q6" s="44" t="s">
        <v>47</v>
      </c>
      <c r="R6" s="44">
        <v>7</v>
      </c>
      <c r="S6" s="44">
        <v>0.56</v>
      </c>
      <c r="T6" s="44">
        <v>31</v>
      </c>
      <c r="U6" s="44">
        <v>107</v>
      </c>
      <c r="V6" s="44">
        <f t="shared" si="0"/>
        <v>3317</v>
      </c>
      <c r="W6" s="44" t="s">
        <v>39</v>
      </c>
      <c r="X6" s="87" t="s">
        <v>40</v>
      </c>
      <c r="Y6" s="87"/>
    </row>
    <row r="7" s="39" customFormat="1" ht="18.95" customHeight="1" spans="2:25">
      <c r="B7" s="45">
        <v>0.432638888888889</v>
      </c>
      <c r="C7" s="87" t="s">
        <v>48</v>
      </c>
      <c r="D7" s="87" t="s">
        <v>42</v>
      </c>
      <c r="E7" s="87" t="s">
        <v>49</v>
      </c>
      <c r="F7" s="44">
        <v>15376093576</v>
      </c>
      <c r="G7" s="87" t="s">
        <v>42</v>
      </c>
      <c r="H7" s="44" t="s">
        <v>44</v>
      </c>
      <c r="I7" s="87" t="s">
        <v>45</v>
      </c>
      <c r="J7" s="97" t="s">
        <v>46</v>
      </c>
      <c r="K7" s="98">
        <v>49.82</v>
      </c>
      <c r="L7" s="44">
        <v>17.34</v>
      </c>
      <c r="M7" s="44">
        <v>32.48</v>
      </c>
      <c r="N7" s="44"/>
      <c r="O7" s="44"/>
      <c r="P7" s="44"/>
      <c r="Q7" s="44" t="s">
        <v>47</v>
      </c>
      <c r="R7" s="44">
        <v>7</v>
      </c>
      <c r="S7" s="44">
        <v>0.58</v>
      </c>
      <c r="T7" s="44">
        <v>31.9</v>
      </c>
      <c r="U7" s="44">
        <v>107</v>
      </c>
      <c r="V7" s="44">
        <f t="shared" si="0"/>
        <v>3413.3</v>
      </c>
      <c r="W7" s="44" t="s">
        <v>39</v>
      </c>
      <c r="X7" s="87" t="s">
        <v>40</v>
      </c>
      <c r="Y7" s="87"/>
    </row>
    <row r="8" s="39" customFormat="1" ht="18.95" customHeight="1" spans="1:25">
      <c r="A8" s="39">
        <v>4</v>
      </c>
      <c r="B8" s="45">
        <v>0.436111111111111</v>
      </c>
      <c r="C8" s="87" t="s">
        <v>50</v>
      </c>
      <c r="D8" s="87" t="s">
        <v>42</v>
      </c>
      <c r="E8" s="87" t="s">
        <v>51</v>
      </c>
      <c r="F8" s="44">
        <v>15092985676</v>
      </c>
      <c r="G8" s="87" t="s">
        <v>42</v>
      </c>
      <c r="H8" s="44" t="s">
        <v>44</v>
      </c>
      <c r="I8" s="87" t="s">
        <v>45</v>
      </c>
      <c r="J8" s="97" t="s">
        <v>46</v>
      </c>
      <c r="K8" s="98">
        <v>50.64</v>
      </c>
      <c r="L8" s="44">
        <v>17.46</v>
      </c>
      <c r="M8" s="44">
        <v>33.18</v>
      </c>
      <c r="N8" s="44"/>
      <c r="O8" s="44"/>
      <c r="P8" s="44"/>
      <c r="Q8" s="44" t="s">
        <v>47</v>
      </c>
      <c r="R8" s="44">
        <v>7</v>
      </c>
      <c r="S8" s="44">
        <v>0.58</v>
      </c>
      <c r="T8" s="44">
        <v>32.6</v>
      </c>
      <c r="U8" s="44">
        <v>107</v>
      </c>
      <c r="V8" s="44">
        <f t="shared" si="0"/>
        <v>3488.2</v>
      </c>
      <c r="W8" s="44" t="s">
        <v>39</v>
      </c>
      <c r="X8" s="87" t="s">
        <v>40</v>
      </c>
      <c r="Y8" s="87"/>
    </row>
    <row r="9" s="39" customFormat="1" ht="18.95" customHeight="1" spans="1:25">
      <c r="A9" s="39">
        <v>5</v>
      </c>
      <c r="B9" s="45">
        <v>0.4375</v>
      </c>
      <c r="C9" s="87" t="s">
        <v>52</v>
      </c>
      <c r="D9" s="87" t="s">
        <v>42</v>
      </c>
      <c r="E9" s="87" t="s">
        <v>53</v>
      </c>
      <c r="F9" s="44">
        <v>13854931002</v>
      </c>
      <c r="G9" s="87" t="s">
        <v>42</v>
      </c>
      <c r="H9" s="44" t="s">
        <v>44</v>
      </c>
      <c r="I9" s="87" t="s">
        <v>45</v>
      </c>
      <c r="J9" s="97" t="s">
        <v>46</v>
      </c>
      <c r="K9" s="97">
        <v>51.66</v>
      </c>
      <c r="L9" s="44">
        <v>17.24</v>
      </c>
      <c r="M9" s="44">
        <v>34.42</v>
      </c>
      <c r="N9" s="44"/>
      <c r="O9" s="44"/>
      <c r="P9" s="44"/>
      <c r="Q9" s="44" t="s">
        <v>47</v>
      </c>
      <c r="R9" s="44">
        <v>7</v>
      </c>
      <c r="S9" s="44">
        <v>0.52</v>
      </c>
      <c r="T9" s="44">
        <v>33.9</v>
      </c>
      <c r="U9" s="44">
        <v>107</v>
      </c>
      <c r="V9" s="44">
        <f t="shared" si="0"/>
        <v>3627.3</v>
      </c>
      <c r="W9" s="44" t="s">
        <v>39</v>
      </c>
      <c r="X9" s="87" t="s">
        <v>40</v>
      </c>
      <c r="Y9" s="87"/>
    </row>
    <row r="10" s="39" customFormat="1" ht="18.95" customHeight="1" spans="1:25">
      <c r="A10" s="39">
        <v>6</v>
      </c>
      <c r="B10" s="45">
        <v>0.645138888888889</v>
      </c>
      <c r="C10" s="87" t="s">
        <v>41</v>
      </c>
      <c r="D10" s="87" t="s">
        <v>42</v>
      </c>
      <c r="E10" s="87" t="s">
        <v>43</v>
      </c>
      <c r="F10" s="44">
        <v>15269919183</v>
      </c>
      <c r="G10" s="87" t="s">
        <v>42</v>
      </c>
      <c r="H10" s="44" t="s">
        <v>44</v>
      </c>
      <c r="I10" s="87" t="s">
        <v>45</v>
      </c>
      <c r="J10" s="97" t="s">
        <v>46</v>
      </c>
      <c r="K10" s="98">
        <v>53.54</v>
      </c>
      <c r="L10" s="44">
        <v>17.1</v>
      </c>
      <c r="M10" s="44">
        <v>36.44</v>
      </c>
      <c r="N10" s="44"/>
      <c r="O10" s="44"/>
      <c r="P10" s="44"/>
      <c r="Q10" s="44" t="s">
        <v>47</v>
      </c>
      <c r="R10" s="44">
        <v>7</v>
      </c>
      <c r="S10" s="44">
        <v>0.54</v>
      </c>
      <c r="T10" s="44">
        <v>35.9</v>
      </c>
      <c r="U10" s="44">
        <v>107</v>
      </c>
      <c r="V10" s="44">
        <f t="shared" si="0"/>
        <v>3841.3</v>
      </c>
      <c r="W10" s="44" t="s">
        <v>39</v>
      </c>
      <c r="X10" s="87" t="s">
        <v>40</v>
      </c>
      <c r="Y10" s="44"/>
    </row>
    <row r="11" s="39" customFormat="1" ht="18.95" customHeight="1" spans="1:25">
      <c r="A11" s="39">
        <v>7</v>
      </c>
      <c r="B11" s="45">
        <v>0.7125</v>
      </c>
      <c r="C11" s="87" t="s">
        <v>50</v>
      </c>
      <c r="D11" s="87" t="s">
        <v>42</v>
      </c>
      <c r="E11" s="87" t="s">
        <v>51</v>
      </c>
      <c r="F11" s="44">
        <v>15092985676</v>
      </c>
      <c r="G11" s="87" t="s">
        <v>42</v>
      </c>
      <c r="H11" s="44" t="s">
        <v>44</v>
      </c>
      <c r="I11" s="87" t="s">
        <v>45</v>
      </c>
      <c r="J11" s="97" t="s">
        <v>46</v>
      </c>
      <c r="K11" s="98">
        <v>52.86</v>
      </c>
      <c r="L11" s="44">
        <v>17.42</v>
      </c>
      <c r="M11" s="44">
        <v>35.44</v>
      </c>
      <c r="N11" s="44"/>
      <c r="O11" s="44"/>
      <c r="P11" s="44"/>
      <c r="Q11" s="44" t="s">
        <v>47</v>
      </c>
      <c r="R11" s="44">
        <v>7</v>
      </c>
      <c r="S11" s="44">
        <v>0.54</v>
      </c>
      <c r="T11" s="44">
        <v>34.9</v>
      </c>
      <c r="U11" s="44">
        <v>107</v>
      </c>
      <c r="V11" s="44">
        <f t="shared" si="0"/>
        <v>3734.3</v>
      </c>
      <c r="W11" s="44" t="s">
        <v>54</v>
      </c>
      <c r="X11" s="87" t="s">
        <v>55</v>
      </c>
      <c r="Y11" s="87"/>
    </row>
    <row r="12" s="39" customFormat="1" ht="18.95" customHeight="1" spans="1:25">
      <c r="A12" s="39">
        <v>8</v>
      </c>
      <c r="B12" s="88">
        <v>0.74375</v>
      </c>
      <c r="C12" s="87" t="s">
        <v>52</v>
      </c>
      <c r="D12" s="87" t="s">
        <v>42</v>
      </c>
      <c r="E12" s="87" t="s">
        <v>53</v>
      </c>
      <c r="F12" s="44">
        <v>13854931002</v>
      </c>
      <c r="G12" s="87" t="s">
        <v>42</v>
      </c>
      <c r="H12" s="44" t="s">
        <v>44</v>
      </c>
      <c r="I12" s="87" t="s">
        <v>45</v>
      </c>
      <c r="J12" s="97" t="s">
        <v>46</v>
      </c>
      <c r="K12" s="98">
        <v>51.1</v>
      </c>
      <c r="L12" s="44">
        <v>17.26</v>
      </c>
      <c r="M12" s="44">
        <v>33.84</v>
      </c>
      <c r="N12" s="44"/>
      <c r="O12" s="44"/>
      <c r="P12" s="44"/>
      <c r="Q12" s="44" t="s">
        <v>47</v>
      </c>
      <c r="R12" s="44">
        <v>7</v>
      </c>
      <c r="S12" s="44">
        <v>0.54</v>
      </c>
      <c r="T12" s="44">
        <v>33.3</v>
      </c>
      <c r="U12" s="44">
        <v>107</v>
      </c>
      <c r="V12" s="44">
        <f t="shared" si="0"/>
        <v>3563.1</v>
      </c>
      <c r="W12" s="44" t="s">
        <v>54</v>
      </c>
      <c r="X12" s="87" t="s">
        <v>55</v>
      </c>
      <c r="Y12" s="87"/>
    </row>
    <row r="13" s="39" customFormat="1" ht="18.95" customHeight="1" spans="1:25">
      <c r="A13" s="39">
        <v>9</v>
      </c>
      <c r="B13" s="45">
        <v>0.745833333333333</v>
      </c>
      <c r="C13" s="87" t="s">
        <v>48</v>
      </c>
      <c r="D13" s="87" t="s">
        <v>42</v>
      </c>
      <c r="E13" s="87" t="s">
        <v>49</v>
      </c>
      <c r="F13" s="44">
        <v>15376093576</v>
      </c>
      <c r="G13" s="87" t="s">
        <v>42</v>
      </c>
      <c r="H13" s="44" t="s">
        <v>44</v>
      </c>
      <c r="I13" s="87" t="s">
        <v>45</v>
      </c>
      <c r="J13" s="97" t="s">
        <v>46</v>
      </c>
      <c r="K13" s="98">
        <v>51.8</v>
      </c>
      <c r="L13" s="44">
        <v>17.36</v>
      </c>
      <c r="M13" s="44">
        <v>34.44</v>
      </c>
      <c r="N13" s="44"/>
      <c r="O13" s="44"/>
      <c r="P13" s="44"/>
      <c r="Q13" s="44" t="s">
        <v>47</v>
      </c>
      <c r="R13" s="44">
        <v>7</v>
      </c>
      <c r="S13" s="44">
        <v>0.54</v>
      </c>
      <c r="T13" s="44">
        <v>33.9</v>
      </c>
      <c r="U13" s="44">
        <v>107</v>
      </c>
      <c r="V13" s="44">
        <f t="shared" si="0"/>
        <v>3627.3</v>
      </c>
      <c r="W13" s="44" t="s">
        <v>54</v>
      </c>
      <c r="X13" s="87" t="s">
        <v>55</v>
      </c>
      <c r="Y13" s="87"/>
    </row>
    <row r="14" s="39" customFormat="1" ht="18.95" customHeight="1" spans="1:25">
      <c r="A14" s="39">
        <v>10</v>
      </c>
      <c r="B14" s="45">
        <v>0.981944444444444</v>
      </c>
      <c r="C14" s="87" t="s">
        <v>56</v>
      </c>
      <c r="D14" s="87" t="s">
        <v>57</v>
      </c>
      <c r="E14" s="87" t="s">
        <v>58</v>
      </c>
      <c r="F14" s="44">
        <v>13914860988</v>
      </c>
      <c r="G14" s="87" t="s">
        <v>34</v>
      </c>
      <c r="H14" s="44" t="s">
        <v>59</v>
      </c>
      <c r="I14" s="87" t="s">
        <v>45</v>
      </c>
      <c r="J14" s="97" t="s">
        <v>46</v>
      </c>
      <c r="K14" s="98">
        <v>94.6</v>
      </c>
      <c r="L14" s="44">
        <v>23.48</v>
      </c>
      <c r="M14" s="44">
        <v>71.12</v>
      </c>
      <c r="N14" s="44"/>
      <c r="O14" s="44"/>
      <c r="P14" s="44"/>
      <c r="Q14" s="44" t="s">
        <v>47</v>
      </c>
      <c r="R14" s="44">
        <v>7</v>
      </c>
      <c r="S14" s="44">
        <v>1.02</v>
      </c>
      <c r="T14" s="44">
        <v>70.1</v>
      </c>
      <c r="U14" s="44">
        <v>107</v>
      </c>
      <c r="V14" s="44">
        <f t="shared" si="0"/>
        <v>7500.7</v>
      </c>
      <c r="W14" s="44" t="s">
        <v>54</v>
      </c>
      <c r="X14" s="87" t="s">
        <v>55</v>
      </c>
      <c r="Y14" s="87"/>
    </row>
    <row r="15" s="39" customFormat="1" ht="18.95" customHeight="1" spans="1:25">
      <c r="A15" s="39">
        <v>11</v>
      </c>
      <c r="B15" s="45">
        <v>0.00486111111111111</v>
      </c>
      <c r="C15" s="87" t="s">
        <v>60</v>
      </c>
      <c r="D15" s="87" t="s">
        <v>57</v>
      </c>
      <c r="E15" s="87" t="s">
        <v>61</v>
      </c>
      <c r="F15" s="44">
        <v>18952279689</v>
      </c>
      <c r="G15" s="87" t="s">
        <v>34</v>
      </c>
      <c r="H15" s="44" t="s">
        <v>59</v>
      </c>
      <c r="I15" s="87" t="s">
        <v>45</v>
      </c>
      <c r="J15" s="97" t="s">
        <v>46</v>
      </c>
      <c r="K15" s="98">
        <v>88.8</v>
      </c>
      <c r="L15" s="44">
        <v>25.56</v>
      </c>
      <c r="M15" s="44">
        <v>63.24</v>
      </c>
      <c r="N15" s="44"/>
      <c r="O15" s="44"/>
      <c r="P15" s="44"/>
      <c r="Q15" s="44" t="s">
        <v>47</v>
      </c>
      <c r="R15" s="44">
        <v>7</v>
      </c>
      <c r="S15" s="44">
        <v>0.54</v>
      </c>
      <c r="T15" s="44">
        <v>62.7</v>
      </c>
      <c r="U15" s="44">
        <v>107</v>
      </c>
      <c r="V15" s="44">
        <f t="shared" si="0"/>
        <v>6708.9</v>
      </c>
      <c r="W15" s="44" t="s">
        <v>54</v>
      </c>
      <c r="X15" s="87" t="s">
        <v>55</v>
      </c>
      <c r="Y15" s="87"/>
    </row>
    <row r="16" s="39" customFormat="1" ht="18.95" customHeight="1" spans="1:25">
      <c r="A16" s="39">
        <v>12</v>
      </c>
      <c r="B16" s="45">
        <v>0.00902777777777778</v>
      </c>
      <c r="C16" s="87" t="s">
        <v>62</v>
      </c>
      <c r="D16" s="87" t="s">
        <v>57</v>
      </c>
      <c r="E16" s="87" t="s">
        <v>63</v>
      </c>
      <c r="F16" s="44">
        <v>15077802369</v>
      </c>
      <c r="G16" s="87" t="s">
        <v>34</v>
      </c>
      <c r="H16" s="44" t="s">
        <v>59</v>
      </c>
      <c r="I16" s="87" t="s">
        <v>45</v>
      </c>
      <c r="J16" s="97" t="s">
        <v>46</v>
      </c>
      <c r="K16" s="98">
        <v>89.82</v>
      </c>
      <c r="L16" s="44">
        <v>22.9</v>
      </c>
      <c r="M16" s="44">
        <v>66.92</v>
      </c>
      <c r="N16" s="44"/>
      <c r="O16" s="44"/>
      <c r="P16" s="44"/>
      <c r="Q16" s="44" t="s">
        <v>47</v>
      </c>
      <c r="R16" s="44">
        <v>7</v>
      </c>
      <c r="S16" s="44">
        <v>0.52</v>
      </c>
      <c r="T16" s="44">
        <v>66.4</v>
      </c>
      <c r="U16" s="44">
        <v>107</v>
      </c>
      <c r="V16" s="44">
        <f t="shared" si="0"/>
        <v>7104.8</v>
      </c>
      <c r="W16" s="44" t="s">
        <v>54</v>
      </c>
      <c r="X16" s="87" t="s">
        <v>55</v>
      </c>
      <c r="Y16" s="44"/>
    </row>
    <row r="17" s="39" customFormat="1" ht="18.95" customHeight="1" spans="1:25">
      <c r="A17" s="39">
        <v>13</v>
      </c>
      <c r="B17" s="45">
        <v>0.133333333333333</v>
      </c>
      <c r="C17" s="87" t="s">
        <v>64</v>
      </c>
      <c r="D17" s="87" t="s">
        <v>65</v>
      </c>
      <c r="E17" s="87" t="s">
        <v>66</v>
      </c>
      <c r="F17" s="44">
        <v>18264969222</v>
      </c>
      <c r="G17" s="87" t="s">
        <v>67</v>
      </c>
      <c r="H17" s="87" t="s">
        <v>68</v>
      </c>
      <c r="I17" s="87" t="s">
        <v>36</v>
      </c>
      <c r="J17" s="97" t="s">
        <v>37</v>
      </c>
      <c r="K17" s="97">
        <v>71.86</v>
      </c>
      <c r="L17" s="44">
        <v>0</v>
      </c>
      <c r="M17" s="44">
        <v>0</v>
      </c>
      <c r="N17" s="44">
        <v>0</v>
      </c>
      <c r="O17" s="44">
        <v>3</v>
      </c>
      <c r="P17" s="44"/>
      <c r="Q17" s="44"/>
      <c r="R17" s="44"/>
      <c r="S17" s="44">
        <v>0</v>
      </c>
      <c r="T17" s="44">
        <v>0</v>
      </c>
      <c r="U17" s="44">
        <v>0</v>
      </c>
      <c r="V17" s="44">
        <v>0</v>
      </c>
      <c r="W17" s="44" t="s">
        <v>54</v>
      </c>
      <c r="X17" s="87" t="s">
        <v>55</v>
      </c>
      <c r="Y17" s="44" t="s">
        <v>69</v>
      </c>
    </row>
    <row r="18" s="39" customFormat="1" ht="18.95" customHeight="1" spans="1:25">
      <c r="A18" s="39">
        <v>14</v>
      </c>
      <c r="B18" s="45">
        <v>0.163888888888889</v>
      </c>
      <c r="C18" s="87" t="s">
        <v>41</v>
      </c>
      <c r="D18" s="87" t="s">
        <v>42</v>
      </c>
      <c r="E18" s="87" t="s">
        <v>43</v>
      </c>
      <c r="F18" s="44">
        <v>15269919183</v>
      </c>
      <c r="G18" s="87" t="s">
        <v>42</v>
      </c>
      <c r="H18" s="44" t="s">
        <v>44</v>
      </c>
      <c r="I18" s="87" t="s">
        <v>45</v>
      </c>
      <c r="J18" s="97" t="s">
        <v>46</v>
      </c>
      <c r="K18" s="97">
        <v>56.36</v>
      </c>
      <c r="L18" s="87">
        <v>17.14</v>
      </c>
      <c r="M18" s="44">
        <v>39.22</v>
      </c>
      <c r="N18" s="44"/>
      <c r="O18" s="44"/>
      <c r="P18" s="44"/>
      <c r="Q18" s="44" t="s">
        <v>47</v>
      </c>
      <c r="R18" s="44">
        <v>7</v>
      </c>
      <c r="S18" s="44">
        <v>0.52</v>
      </c>
      <c r="T18" s="44">
        <v>38.7</v>
      </c>
      <c r="U18" s="44">
        <v>107</v>
      </c>
      <c r="V18" s="44">
        <f t="shared" ref="V18:V21" si="1">U18*T18</f>
        <v>4140.9</v>
      </c>
      <c r="W18" s="44" t="s">
        <v>54</v>
      </c>
      <c r="X18" s="87" t="s">
        <v>55</v>
      </c>
      <c r="Y18" s="44"/>
    </row>
    <row r="19" s="39" customFormat="1" ht="18.95" customHeight="1" spans="1:25">
      <c r="A19" s="39">
        <v>15</v>
      </c>
      <c r="B19" s="45">
        <v>0.165972222222222</v>
      </c>
      <c r="C19" s="87" t="s">
        <v>48</v>
      </c>
      <c r="D19" s="87" t="s">
        <v>42</v>
      </c>
      <c r="E19" s="87" t="s">
        <v>49</v>
      </c>
      <c r="F19" s="44">
        <v>15376093576</v>
      </c>
      <c r="G19" s="87" t="s">
        <v>42</v>
      </c>
      <c r="H19" s="44" t="s">
        <v>44</v>
      </c>
      <c r="I19" s="87" t="s">
        <v>45</v>
      </c>
      <c r="J19" s="97" t="s">
        <v>46</v>
      </c>
      <c r="K19" s="98">
        <v>54.88</v>
      </c>
      <c r="L19" s="44">
        <v>17.32</v>
      </c>
      <c r="M19" s="44">
        <v>37.56</v>
      </c>
      <c r="N19" s="44"/>
      <c r="O19" s="44"/>
      <c r="P19" s="44"/>
      <c r="Q19" s="44" t="s">
        <v>47</v>
      </c>
      <c r="R19" s="44">
        <v>7</v>
      </c>
      <c r="S19" s="44">
        <v>0.56</v>
      </c>
      <c r="T19" s="44">
        <v>37</v>
      </c>
      <c r="U19" s="44">
        <v>107</v>
      </c>
      <c r="V19" s="44">
        <f t="shared" si="1"/>
        <v>3959</v>
      </c>
      <c r="W19" s="44" t="s">
        <v>54</v>
      </c>
      <c r="X19" s="87" t="s">
        <v>55</v>
      </c>
      <c r="Y19" s="44"/>
    </row>
    <row r="20" s="39" customFormat="1" ht="18.95" customHeight="1" spans="1:25">
      <c r="A20" s="39">
        <v>16</v>
      </c>
      <c r="B20" s="45">
        <v>0.166666666666667</v>
      </c>
      <c r="C20" s="87" t="s">
        <v>52</v>
      </c>
      <c r="D20" s="87" t="s">
        <v>42</v>
      </c>
      <c r="E20" s="87" t="s">
        <v>53</v>
      </c>
      <c r="F20" s="44">
        <v>13854931002</v>
      </c>
      <c r="G20" s="87" t="s">
        <v>42</v>
      </c>
      <c r="H20" s="44" t="s">
        <v>44</v>
      </c>
      <c r="I20" s="87" t="s">
        <v>45</v>
      </c>
      <c r="J20" s="97" t="s">
        <v>46</v>
      </c>
      <c r="K20" s="98">
        <v>54.02</v>
      </c>
      <c r="L20" s="44">
        <v>17.24</v>
      </c>
      <c r="M20" s="44">
        <v>36.78</v>
      </c>
      <c r="N20" s="44"/>
      <c r="O20" s="44"/>
      <c r="P20" s="44"/>
      <c r="Q20" s="44" t="s">
        <v>47</v>
      </c>
      <c r="R20" s="44">
        <v>7</v>
      </c>
      <c r="S20" s="44">
        <v>0.58</v>
      </c>
      <c r="T20" s="44">
        <v>36.2</v>
      </c>
      <c r="U20" s="44">
        <v>107</v>
      </c>
      <c r="V20" s="44">
        <f t="shared" si="1"/>
        <v>3873.4</v>
      </c>
      <c r="W20" s="44" t="s">
        <v>54</v>
      </c>
      <c r="X20" s="87" t="s">
        <v>55</v>
      </c>
      <c r="Y20" s="44"/>
    </row>
    <row r="21" s="39" customFormat="1" ht="18.95" customHeight="1" spans="1:25">
      <c r="A21" s="39">
        <v>17</v>
      </c>
      <c r="B21" s="45">
        <v>0.168055555555556</v>
      </c>
      <c r="C21" s="87" t="s">
        <v>50</v>
      </c>
      <c r="D21" s="87" t="s">
        <v>42</v>
      </c>
      <c r="E21" s="87" t="s">
        <v>51</v>
      </c>
      <c r="F21" s="44">
        <v>15092985676</v>
      </c>
      <c r="G21" s="87" t="s">
        <v>42</v>
      </c>
      <c r="H21" s="44" t="s">
        <v>44</v>
      </c>
      <c r="I21" s="87" t="s">
        <v>45</v>
      </c>
      <c r="J21" s="97" t="s">
        <v>46</v>
      </c>
      <c r="K21" s="98">
        <v>56.1</v>
      </c>
      <c r="L21" s="87">
        <v>17.32</v>
      </c>
      <c r="M21" s="44">
        <v>38.78</v>
      </c>
      <c r="N21" s="44"/>
      <c r="O21" s="44"/>
      <c r="P21" s="44"/>
      <c r="Q21" s="44" t="s">
        <v>47</v>
      </c>
      <c r="R21" s="44">
        <v>7</v>
      </c>
      <c r="S21" s="44">
        <v>0.58</v>
      </c>
      <c r="T21" s="44">
        <v>38.2</v>
      </c>
      <c r="U21" s="44">
        <v>107</v>
      </c>
      <c r="V21" s="44">
        <f t="shared" si="1"/>
        <v>4087.4</v>
      </c>
      <c r="W21" s="44" t="s">
        <v>54</v>
      </c>
      <c r="X21" s="87" t="s">
        <v>55</v>
      </c>
      <c r="Y21" s="44"/>
    </row>
    <row r="22" s="39" customFormat="1" ht="18.75" customHeight="1" spans="1:25">
      <c r="A22" s="44"/>
      <c r="B22" s="45"/>
      <c r="C22" s="87"/>
      <c r="D22" s="87"/>
      <c r="E22" s="87"/>
      <c r="F22" s="44"/>
      <c r="G22" s="87"/>
      <c r="H22" s="44"/>
      <c r="I22" s="87"/>
      <c r="J22" s="97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87"/>
      <c r="Y22" s="44"/>
    </row>
    <row r="23" s="39" customFormat="1" ht="18.75" customHeight="1" spans="1:25">
      <c r="A23" s="44"/>
      <c r="B23" s="45"/>
      <c r="C23" s="87"/>
      <c r="D23" s="87"/>
      <c r="E23" s="87"/>
      <c r="F23" s="44"/>
      <c r="G23" s="87"/>
      <c r="H23" s="44"/>
      <c r="I23" s="87"/>
      <c r="J23" s="97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87"/>
      <c r="Y23" s="44"/>
    </row>
    <row r="24" s="39" customFormat="1" ht="18.75" customHeight="1" spans="1:25">
      <c r="A24" s="44"/>
      <c r="B24" s="45"/>
      <c r="C24" s="87"/>
      <c r="D24" s="87"/>
      <c r="E24" s="87"/>
      <c r="F24" s="44"/>
      <c r="G24" s="87"/>
      <c r="H24" s="44"/>
      <c r="I24" s="87"/>
      <c r="J24" s="97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87"/>
      <c r="Y24" s="87"/>
    </row>
    <row r="25" s="39" customFormat="1" ht="18.75" customHeight="1" spans="1:25">
      <c r="A25" s="44"/>
      <c r="B25" s="45"/>
      <c r="C25" s="87"/>
      <c r="D25" s="87"/>
      <c r="E25" s="87"/>
      <c r="F25" s="44"/>
      <c r="G25" s="87"/>
      <c r="H25" s="44"/>
      <c r="I25" s="87"/>
      <c r="J25" s="97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87"/>
      <c r="Y25" s="87"/>
    </row>
    <row r="26" s="39" customFormat="1" ht="18.75" customHeight="1" spans="1:25">
      <c r="A26" s="44" t="s">
        <v>70</v>
      </c>
      <c r="B26" s="45"/>
      <c r="C26" s="87"/>
      <c r="D26" s="87"/>
      <c r="E26" s="87"/>
      <c r="F26" s="44"/>
      <c r="G26" s="87"/>
      <c r="H26" s="44"/>
      <c r="I26" s="87"/>
      <c r="J26" s="97"/>
      <c r="K26" s="44"/>
      <c r="L26" s="44"/>
      <c r="M26" s="44">
        <f>SUM(M5:M25)</f>
        <v>687.18</v>
      </c>
      <c r="N26" s="44"/>
      <c r="O26" s="44"/>
      <c r="P26" s="44"/>
      <c r="Q26" s="44"/>
      <c r="R26" s="44"/>
      <c r="S26" s="44"/>
      <c r="T26" s="44"/>
      <c r="U26" s="44"/>
      <c r="V26" s="44">
        <f>SUM(V5:V25)</f>
        <v>72762.9</v>
      </c>
      <c r="W26" s="44"/>
      <c r="X26" s="87"/>
      <c r="Y26" s="87"/>
    </row>
  </sheetData>
  <mergeCells count="9">
    <mergeCell ref="A1:Y1"/>
    <mergeCell ref="B2:V2"/>
    <mergeCell ref="C3:G3"/>
    <mergeCell ref="H3:S3"/>
    <mergeCell ref="T3:V3"/>
    <mergeCell ref="A3:A4"/>
    <mergeCell ref="W3:W4"/>
    <mergeCell ref="X3:X4"/>
    <mergeCell ref="Y3:Y4"/>
  </mergeCells>
  <pageMargins left="0.75" right="0.75" top="1" bottom="1" header="0.511805555555556" footer="0.511805555555556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5"/>
  <sheetViews>
    <sheetView topLeftCell="G1" workbookViewId="0">
      <selection activeCell="E36" sqref="E36"/>
    </sheetView>
  </sheetViews>
  <sheetFormatPr defaultColWidth="9" defaultRowHeight="13.5"/>
  <cols>
    <col min="6" max="6" width="13.875" customWidth="1"/>
    <col min="22" max="22" width="9.375"/>
  </cols>
  <sheetData>
    <row r="1" ht="54" customHeight="1" spans="1:25">
      <c r="A1" s="55" t="s">
        <v>71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73"/>
      <c r="X1" s="73"/>
      <c r="Y1" s="73"/>
    </row>
    <row r="2" ht="20.25" spans="1:25">
      <c r="A2" s="56"/>
      <c r="B2" s="57" t="s">
        <v>72</v>
      </c>
      <c r="C2" s="58"/>
      <c r="D2" s="58"/>
      <c r="E2" s="58"/>
      <c r="F2" s="58"/>
      <c r="G2" s="58"/>
      <c r="H2" s="58"/>
      <c r="I2" s="58"/>
      <c r="J2" s="58"/>
      <c r="K2" s="58"/>
      <c r="L2" s="65"/>
      <c r="M2" s="58"/>
      <c r="N2" s="58"/>
      <c r="O2" s="58"/>
      <c r="P2" s="58"/>
      <c r="Q2" s="58"/>
      <c r="R2" s="58"/>
      <c r="S2" s="58"/>
      <c r="T2" s="58"/>
      <c r="U2" s="58"/>
      <c r="V2" s="74"/>
      <c r="W2" s="73"/>
      <c r="X2" s="73"/>
      <c r="Y2" s="73"/>
    </row>
    <row r="3" ht="18.75" spans="1:25">
      <c r="A3" s="59" t="s">
        <v>2</v>
      </c>
      <c r="B3" s="60" t="s">
        <v>3</v>
      </c>
      <c r="C3" s="60" t="s">
        <v>4</v>
      </c>
      <c r="D3" s="60"/>
      <c r="E3" s="60"/>
      <c r="F3" s="60"/>
      <c r="G3" s="60"/>
      <c r="H3" s="60" t="s">
        <v>5</v>
      </c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41" t="s">
        <v>6</v>
      </c>
      <c r="U3" s="41"/>
      <c r="V3" s="41"/>
      <c r="W3" s="41" t="s">
        <v>7</v>
      </c>
      <c r="X3" s="41" t="s">
        <v>8</v>
      </c>
      <c r="Y3" s="41" t="s">
        <v>9</v>
      </c>
    </row>
    <row r="4" ht="18.75" spans="1:25">
      <c r="A4" s="61"/>
      <c r="B4" s="60" t="s">
        <v>73</v>
      </c>
      <c r="C4" s="60" t="s">
        <v>11</v>
      </c>
      <c r="D4" s="60" t="s">
        <v>74</v>
      </c>
      <c r="E4" s="60" t="s">
        <v>13</v>
      </c>
      <c r="F4" s="60" t="s">
        <v>14</v>
      </c>
      <c r="G4" s="60" t="s">
        <v>15</v>
      </c>
      <c r="H4" s="60" t="s">
        <v>16</v>
      </c>
      <c r="I4" s="60" t="s">
        <v>17</v>
      </c>
      <c r="J4" s="60" t="s">
        <v>18</v>
      </c>
      <c r="K4" s="60" t="s">
        <v>75</v>
      </c>
      <c r="L4" s="60" t="s">
        <v>76</v>
      </c>
      <c r="M4" s="60" t="s">
        <v>77</v>
      </c>
      <c r="N4" s="66" t="s">
        <v>22</v>
      </c>
      <c r="O4" s="66" t="s">
        <v>23</v>
      </c>
      <c r="P4" s="66" t="s">
        <v>24</v>
      </c>
      <c r="Q4" s="66" t="s">
        <v>78</v>
      </c>
      <c r="R4" s="66" t="s">
        <v>79</v>
      </c>
      <c r="S4" s="66" t="s">
        <v>27</v>
      </c>
      <c r="T4" s="66" t="s">
        <v>28</v>
      </c>
      <c r="U4" s="66" t="s">
        <v>80</v>
      </c>
      <c r="V4" s="66" t="s">
        <v>81</v>
      </c>
      <c r="W4" s="66"/>
      <c r="X4" s="66"/>
      <c r="Y4" s="66"/>
    </row>
    <row r="5" ht="14.25" spans="1:25">
      <c r="A5" s="62">
        <v>1</v>
      </c>
      <c r="B5" s="63">
        <v>0.271527777777778</v>
      </c>
      <c r="C5" s="64" t="s">
        <v>82</v>
      </c>
      <c r="D5" s="64" t="s">
        <v>83</v>
      </c>
      <c r="E5" s="64" t="s">
        <v>84</v>
      </c>
      <c r="F5" s="64">
        <v>17564290789</v>
      </c>
      <c r="G5" s="64" t="s">
        <v>85</v>
      </c>
      <c r="H5" s="64">
        <v>9826</v>
      </c>
      <c r="I5" s="64" t="s">
        <v>45</v>
      </c>
      <c r="J5" s="67" t="s">
        <v>86</v>
      </c>
      <c r="K5" s="64">
        <v>50.11</v>
      </c>
      <c r="L5" s="44">
        <v>15.63</v>
      </c>
      <c r="M5" s="64">
        <f t="shared" ref="M5:M68" si="0">K5-L5</f>
        <v>34.48</v>
      </c>
      <c r="N5" s="68"/>
      <c r="O5" s="68"/>
      <c r="P5" s="68"/>
      <c r="Q5" s="68"/>
      <c r="R5" s="68"/>
      <c r="S5" s="75" t="s">
        <v>87</v>
      </c>
      <c r="T5" s="64">
        <v>34.3</v>
      </c>
      <c r="U5" s="64">
        <v>108</v>
      </c>
      <c r="V5" s="64">
        <f t="shared" ref="V5:V68" si="1">T5*U5</f>
        <v>3704.4</v>
      </c>
      <c r="W5" s="64" t="s">
        <v>88</v>
      </c>
      <c r="X5" s="64" t="s">
        <v>89</v>
      </c>
      <c r="Y5" s="68"/>
    </row>
    <row r="6" ht="14.25" spans="1:25">
      <c r="A6" s="61">
        <v>2</v>
      </c>
      <c r="B6" s="63">
        <v>0.272916666666667</v>
      </c>
      <c r="C6" s="64" t="s">
        <v>90</v>
      </c>
      <c r="D6" s="64" t="s">
        <v>91</v>
      </c>
      <c r="E6" s="64" t="s">
        <v>91</v>
      </c>
      <c r="F6" s="64">
        <v>13863743111</v>
      </c>
      <c r="G6" s="64" t="s">
        <v>85</v>
      </c>
      <c r="H6" s="64">
        <v>9827</v>
      </c>
      <c r="I6" s="64" t="s">
        <v>45</v>
      </c>
      <c r="J6" s="67" t="s">
        <v>86</v>
      </c>
      <c r="K6" s="64">
        <v>49.65</v>
      </c>
      <c r="L6" s="44">
        <v>17.15</v>
      </c>
      <c r="M6" s="64">
        <f t="shared" si="0"/>
        <v>32.5</v>
      </c>
      <c r="N6" s="68"/>
      <c r="O6" s="68"/>
      <c r="P6" s="68"/>
      <c r="Q6" s="68"/>
      <c r="R6" s="68"/>
      <c r="S6" s="75" t="s">
        <v>87</v>
      </c>
      <c r="T6" s="64">
        <v>32.4</v>
      </c>
      <c r="U6" s="64">
        <v>108</v>
      </c>
      <c r="V6" s="64">
        <f t="shared" si="1"/>
        <v>3499.2</v>
      </c>
      <c r="W6" s="64" t="s">
        <v>88</v>
      </c>
      <c r="X6" s="64" t="s">
        <v>89</v>
      </c>
      <c r="Y6" s="68"/>
    </row>
    <row r="7" ht="14.25" spans="1:25">
      <c r="A7" s="61">
        <v>3</v>
      </c>
      <c r="B7" s="63">
        <v>0.275</v>
      </c>
      <c r="C7" s="64" t="s">
        <v>92</v>
      </c>
      <c r="D7" s="64" t="s">
        <v>93</v>
      </c>
      <c r="E7" s="64" t="s">
        <v>94</v>
      </c>
      <c r="F7" s="64">
        <v>15263720639</v>
      </c>
      <c r="G7" s="64" t="s">
        <v>85</v>
      </c>
      <c r="H7" s="64">
        <v>9828</v>
      </c>
      <c r="I7" s="64" t="s">
        <v>45</v>
      </c>
      <c r="J7" s="67" t="s">
        <v>86</v>
      </c>
      <c r="K7" s="64">
        <v>49.67</v>
      </c>
      <c r="L7" s="44">
        <v>15.25</v>
      </c>
      <c r="M7" s="64">
        <f t="shared" si="0"/>
        <v>34.42</v>
      </c>
      <c r="N7" s="68"/>
      <c r="O7" s="68"/>
      <c r="P7" s="68"/>
      <c r="Q7" s="68"/>
      <c r="R7" s="68"/>
      <c r="S7" s="75" t="s">
        <v>87</v>
      </c>
      <c r="T7" s="64">
        <v>34.3</v>
      </c>
      <c r="U7" s="64">
        <v>108</v>
      </c>
      <c r="V7" s="64">
        <f t="shared" si="1"/>
        <v>3704.4</v>
      </c>
      <c r="W7" s="64" t="s">
        <v>88</v>
      </c>
      <c r="X7" s="64" t="s">
        <v>89</v>
      </c>
      <c r="Y7" s="68"/>
    </row>
    <row r="8" ht="14.25" spans="1:25">
      <c r="A8" s="61">
        <v>4</v>
      </c>
      <c r="B8" s="63">
        <v>0.276388888888889</v>
      </c>
      <c r="C8" s="64" t="s">
        <v>95</v>
      </c>
      <c r="D8" s="64" t="s">
        <v>96</v>
      </c>
      <c r="E8" s="64" t="s">
        <v>96</v>
      </c>
      <c r="F8" s="44">
        <v>15064777797</v>
      </c>
      <c r="G8" s="64" t="s">
        <v>85</v>
      </c>
      <c r="H8" s="64">
        <v>9829</v>
      </c>
      <c r="I8" s="64" t="s">
        <v>45</v>
      </c>
      <c r="J8" s="67" t="s">
        <v>86</v>
      </c>
      <c r="K8" s="64">
        <v>49.86</v>
      </c>
      <c r="L8" s="44">
        <v>16.43</v>
      </c>
      <c r="M8" s="64">
        <f t="shared" si="0"/>
        <v>33.43</v>
      </c>
      <c r="N8" s="68"/>
      <c r="O8" s="68"/>
      <c r="P8" s="68"/>
      <c r="Q8" s="68"/>
      <c r="R8" s="68"/>
      <c r="S8" s="75" t="s">
        <v>87</v>
      </c>
      <c r="T8" s="64">
        <v>33.3</v>
      </c>
      <c r="U8" s="64">
        <v>108</v>
      </c>
      <c r="V8" s="64">
        <f t="shared" si="1"/>
        <v>3596.4</v>
      </c>
      <c r="W8" s="64" t="s">
        <v>88</v>
      </c>
      <c r="X8" s="64" t="s">
        <v>89</v>
      </c>
      <c r="Y8" s="68"/>
    </row>
    <row r="9" ht="14.25" spans="1:25">
      <c r="A9" s="62">
        <v>5</v>
      </c>
      <c r="B9" s="63">
        <v>0.277777777777778</v>
      </c>
      <c r="C9" s="64" t="s">
        <v>97</v>
      </c>
      <c r="D9" s="64" t="s">
        <v>93</v>
      </c>
      <c r="E9" s="64" t="s">
        <v>98</v>
      </c>
      <c r="F9" s="64">
        <v>15263720639</v>
      </c>
      <c r="G9" s="64" t="s">
        <v>85</v>
      </c>
      <c r="H9" s="64">
        <v>9830</v>
      </c>
      <c r="I9" s="64" t="s">
        <v>45</v>
      </c>
      <c r="J9" s="67" t="s">
        <v>86</v>
      </c>
      <c r="K9" s="64">
        <v>49.34</v>
      </c>
      <c r="L9" s="44">
        <v>15.47</v>
      </c>
      <c r="M9" s="64">
        <f t="shared" si="0"/>
        <v>33.87</v>
      </c>
      <c r="N9" s="68"/>
      <c r="O9" s="68"/>
      <c r="P9" s="68"/>
      <c r="Q9" s="68"/>
      <c r="R9" s="68"/>
      <c r="S9" s="75" t="s">
        <v>87</v>
      </c>
      <c r="T9" s="64">
        <v>33.7</v>
      </c>
      <c r="U9" s="64">
        <v>108</v>
      </c>
      <c r="V9" s="64">
        <f t="shared" si="1"/>
        <v>3639.6</v>
      </c>
      <c r="W9" s="64" t="s">
        <v>88</v>
      </c>
      <c r="X9" s="64" t="s">
        <v>89</v>
      </c>
      <c r="Y9" s="68"/>
    </row>
    <row r="10" ht="14.25" spans="1:25">
      <c r="A10" s="61">
        <v>6</v>
      </c>
      <c r="B10" s="63">
        <v>0.354861111111111</v>
      </c>
      <c r="C10" s="64" t="s">
        <v>99</v>
      </c>
      <c r="D10" s="64" t="s">
        <v>100</v>
      </c>
      <c r="E10" s="64" t="s">
        <v>101</v>
      </c>
      <c r="F10" s="64">
        <v>18753076255</v>
      </c>
      <c r="G10" s="64" t="s">
        <v>102</v>
      </c>
      <c r="H10" s="64">
        <v>9831</v>
      </c>
      <c r="I10" s="64" t="s">
        <v>45</v>
      </c>
      <c r="J10" s="67" t="s">
        <v>86</v>
      </c>
      <c r="K10" s="64">
        <v>49.71</v>
      </c>
      <c r="L10" s="44">
        <v>15.62</v>
      </c>
      <c r="M10" s="64">
        <f t="shared" si="0"/>
        <v>34.09</v>
      </c>
      <c r="N10" s="68"/>
      <c r="O10" s="68"/>
      <c r="P10" s="68"/>
      <c r="Q10" s="68"/>
      <c r="R10" s="68"/>
      <c r="S10" s="75" t="s">
        <v>87</v>
      </c>
      <c r="T10" s="64">
        <v>33.9</v>
      </c>
      <c r="U10" s="64">
        <v>137</v>
      </c>
      <c r="V10" s="64">
        <f t="shared" si="1"/>
        <v>4644.3</v>
      </c>
      <c r="W10" s="64" t="s">
        <v>88</v>
      </c>
      <c r="X10" s="64" t="s">
        <v>89</v>
      </c>
      <c r="Y10" s="68"/>
    </row>
    <row r="11" ht="14.25" spans="1:25">
      <c r="A11" s="62">
        <v>7</v>
      </c>
      <c r="B11" s="63">
        <v>0.36875</v>
      </c>
      <c r="C11" s="64" t="s">
        <v>103</v>
      </c>
      <c r="D11" s="64" t="s">
        <v>104</v>
      </c>
      <c r="E11" s="64" t="s">
        <v>104</v>
      </c>
      <c r="F11" s="44">
        <v>18805409456</v>
      </c>
      <c r="G11" s="64" t="s">
        <v>102</v>
      </c>
      <c r="H11" s="64">
        <v>9832</v>
      </c>
      <c r="I11" s="64" t="s">
        <v>45</v>
      </c>
      <c r="J11" s="67" t="s">
        <v>86</v>
      </c>
      <c r="K11" s="64">
        <v>46.61</v>
      </c>
      <c r="L11" s="44">
        <v>15.36</v>
      </c>
      <c r="M11" s="64">
        <f t="shared" si="0"/>
        <v>31.25</v>
      </c>
      <c r="N11" s="68"/>
      <c r="O11" s="68"/>
      <c r="P11" s="68"/>
      <c r="Q11" s="68"/>
      <c r="R11" s="68"/>
      <c r="S11" s="76" t="s">
        <v>105</v>
      </c>
      <c r="T11" s="64">
        <v>30.7</v>
      </c>
      <c r="U11" s="64">
        <v>137</v>
      </c>
      <c r="V11" s="64">
        <f t="shared" si="1"/>
        <v>4205.9</v>
      </c>
      <c r="W11" s="64" t="s">
        <v>88</v>
      </c>
      <c r="X11" s="64" t="s">
        <v>89</v>
      </c>
      <c r="Y11" s="68"/>
    </row>
    <row r="12" ht="14.25" spans="1:25">
      <c r="A12" s="61">
        <v>8</v>
      </c>
      <c r="B12" s="63">
        <v>0.427777777777778</v>
      </c>
      <c r="C12" s="64" t="s">
        <v>106</v>
      </c>
      <c r="D12" s="64" t="s">
        <v>107</v>
      </c>
      <c r="E12" s="64" t="s">
        <v>107</v>
      </c>
      <c r="F12" s="64">
        <v>13287277860</v>
      </c>
      <c r="G12" s="64" t="s">
        <v>108</v>
      </c>
      <c r="H12" s="64">
        <v>9833</v>
      </c>
      <c r="I12" s="64" t="s">
        <v>45</v>
      </c>
      <c r="J12" s="67" t="s">
        <v>86</v>
      </c>
      <c r="K12" s="64">
        <v>49.01</v>
      </c>
      <c r="L12" s="44">
        <v>16.26</v>
      </c>
      <c r="M12" s="64">
        <f t="shared" si="0"/>
        <v>32.75</v>
      </c>
      <c r="N12" s="68"/>
      <c r="O12" s="68"/>
      <c r="P12" s="68"/>
      <c r="Q12" s="68"/>
      <c r="R12" s="68"/>
      <c r="S12" s="75" t="s">
        <v>87</v>
      </c>
      <c r="T12" s="64">
        <v>32.6</v>
      </c>
      <c r="U12" s="64">
        <v>108</v>
      </c>
      <c r="V12" s="64">
        <f t="shared" si="1"/>
        <v>3520.8</v>
      </c>
      <c r="W12" s="64" t="s">
        <v>88</v>
      </c>
      <c r="X12" s="64" t="s">
        <v>89</v>
      </c>
      <c r="Y12" s="68"/>
    </row>
    <row r="13" ht="14.25" spans="1:25">
      <c r="A13" s="61">
        <v>9</v>
      </c>
      <c r="B13" s="63">
        <v>0.429861111111111</v>
      </c>
      <c r="C13" s="64" t="s">
        <v>109</v>
      </c>
      <c r="D13" s="64" t="s">
        <v>110</v>
      </c>
      <c r="E13" s="64" t="s">
        <v>110</v>
      </c>
      <c r="F13" s="64">
        <v>17562132680</v>
      </c>
      <c r="G13" s="64" t="s">
        <v>108</v>
      </c>
      <c r="H13" s="64">
        <v>9834</v>
      </c>
      <c r="I13" s="64" t="s">
        <v>45</v>
      </c>
      <c r="J13" s="67" t="s">
        <v>86</v>
      </c>
      <c r="K13" s="64">
        <v>48.57</v>
      </c>
      <c r="L13" s="44">
        <v>16.77</v>
      </c>
      <c r="M13" s="64">
        <f t="shared" si="0"/>
        <v>31.8</v>
      </c>
      <c r="N13" s="68"/>
      <c r="O13" s="68"/>
      <c r="P13" s="68"/>
      <c r="Q13" s="68"/>
      <c r="R13" s="68"/>
      <c r="S13" s="75" t="s">
        <v>87</v>
      </c>
      <c r="T13" s="64">
        <v>31.7</v>
      </c>
      <c r="U13" s="64">
        <v>108</v>
      </c>
      <c r="V13" s="64">
        <f t="shared" si="1"/>
        <v>3423.6</v>
      </c>
      <c r="W13" s="64" t="s">
        <v>88</v>
      </c>
      <c r="X13" s="64" t="s">
        <v>89</v>
      </c>
      <c r="Y13" s="68"/>
    </row>
    <row r="14" ht="14.25" spans="1:25">
      <c r="A14" s="61">
        <v>10</v>
      </c>
      <c r="B14" s="63">
        <v>0.558333333333333</v>
      </c>
      <c r="C14" s="64" t="s">
        <v>103</v>
      </c>
      <c r="D14" s="64" t="s">
        <v>104</v>
      </c>
      <c r="E14" s="64" t="s">
        <v>104</v>
      </c>
      <c r="F14" s="44">
        <v>18805409456</v>
      </c>
      <c r="G14" s="64" t="s">
        <v>102</v>
      </c>
      <c r="H14" s="64">
        <v>9835</v>
      </c>
      <c r="I14" s="64" t="s">
        <v>45</v>
      </c>
      <c r="J14" s="67" t="s">
        <v>86</v>
      </c>
      <c r="K14" s="64">
        <v>49.61</v>
      </c>
      <c r="L14" s="44">
        <v>15.32</v>
      </c>
      <c r="M14" s="64">
        <f t="shared" si="0"/>
        <v>34.29</v>
      </c>
      <c r="N14" s="68"/>
      <c r="O14" s="68"/>
      <c r="P14" s="68"/>
      <c r="Q14" s="68"/>
      <c r="R14" s="68"/>
      <c r="S14" s="75" t="s">
        <v>87</v>
      </c>
      <c r="T14" s="64">
        <v>34.1</v>
      </c>
      <c r="U14" s="64">
        <v>137</v>
      </c>
      <c r="V14" s="64">
        <f t="shared" si="1"/>
        <v>4671.7</v>
      </c>
      <c r="W14" s="64" t="s">
        <v>88</v>
      </c>
      <c r="X14" s="64" t="s">
        <v>89</v>
      </c>
      <c r="Y14" s="68"/>
    </row>
    <row r="15" ht="14.25" spans="1:25">
      <c r="A15" s="62">
        <v>11</v>
      </c>
      <c r="B15" s="63">
        <v>0.599305555555556</v>
      </c>
      <c r="C15" s="64" t="s">
        <v>99</v>
      </c>
      <c r="D15" s="64" t="s">
        <v>100</v>
      </c>
      <c r="E15" s="64" t="s">
        <v>101</v>
      </c>
      <c r="F15" s="64">
        <v>18753076255</v>
      </c>
      <c r="G15" s="64" t="s">
        <v>102</v>
      </c>
      <c r="H15" s="64">
        <v>9836</v>
      </c>
      <c r="I15" s="64" t="s">
        <v>45</v>
      </c>
      <c r="J15" s="67" t="s">
        <v>86</v>
      </c>
      <c r="K15" s="64">
        <v>49.57</v>
      </c>
      <c r="L15" s="44">
        <v>15.58</v>
      </c>
      <c r="M15" s="64">
        <f t="shared" si="0"/>
        <v>33.99</v>
      </c>
      <c r="N15" s="68"/>
      <c r="O15" s="68"/>
      <c r="P15" s="68"/>
      <c r="Q15" s="68"/>
      <c r="R15" s="68"/>
      <c r="S15" s="75" t="s">
        <v>111</v>
      </c>
      <c r="T15" s="64">
        <v>33.7</v>
      </c>
      <c r="U15" s="64">
        <v>137</v>
      </c>
      <c r="V15" s="64">
        <f t="shared" si="1"/>
        <v>4616.9</v>
      </c>
      <c r="W15" s="64" t="s">
        <v>88</v>
      </c>
      <c r="X15" s="64" t="s">
        <v>89</v>
      </c>
      <c r="Y15" s="68"/>
    </row>
    <row r="16" ht="14.25" spans="1:25">
      <c r="A16" s="61">
        <v>12</v>
      </c>
      <c r="B16" s="63">
        <v>0.604166666666667</v>
      </c>
      <c r="C16" s="64" t="s">
        <v>112</v>
      </c>
      <c r="D16" s="64" t="s">
        <v>113</v>
      </c>
      <c r="E16" s="64" t="s">
        <v>114</v>
      </c>
      <c r="F16" s="64">
        <v>15562468173</v>
      </c>
      <c r="G16" s="64" t="s">
        <v>102</v>
      </c>
      <c r="H16" s="64">
        <v>9837</v>
      </c>
      <c r="I16" s="64" t="s">
        <v>115</v>
      </c>
      <c r="J16" s="67" t="s">
        <v>116</v>
      </c>
      <c r="K16" s="64">
        <v>46.79</v>
      </c>
      <c r="L16" s="44">
        <v>16.09</v>
      </c>
      <c r="M16" s="64">
        <f t="shared" si="0"/>
        <v>30.7</v>
      </c>
      <c r="N16" s="68"/>
      <c r="O16" s="68"/>
      <c r="P16" s="68"/>
      <c r="Q16" s="68"/>
      <c r="R16" s="68"/>
      <c r="S16" s="75" t="s">
        <v>87</v>
      </c>
      <c r="T16" s="64">
        <v>30.6</v>
      </c>
      <c r="U16" s="64">
        <v>137</v>
      </c>
      <c r="V16" s="64">
        <f t="shared" si="1"/>
        <v>4192.2</v>
      </c>
      <c r="W16" s="64" t="s">
        <v>88</v>
      </c>
      <c r="X16" s="64" t="s">
        <v>89</v>
      </c>
      <c r="Y16" s="68"/>
    </row>
    <row r="17" ht="14.25" spans="1:25">
      <c r="A17" s="61">
        <v>13</v>
      </c>
      <c r="B17" s="63">
        <v>0.652083333333333</v>
      </c>
      <c r="C17" s="64" t="s">
        <v>106</v>
      </c>
      <c r="D17" s="64" t="s">
        <v>107</v>
      </c>
      <c r="E17" s="64" t="s">
        <v>107</v>
      </c>
      <c r="F17" s="64">
        <v>13287277860</v>
      </c>
      <c r="G17" s="64" t="s">
        <v>108</v>
      </c>
      <c r="H17" s="64">
        <v>9838</v>
      </c>
      <c r="I17" s="64" t="s">
        <v>45</v>
      </c>
      <c r="J17" s="67" t="s">
        <v>86</v>
      </c>
      <c r="K17" s="64">
        <v>48.03</v>
      </c>
      <c r="L17" s="44">
        <v>6.2</v>
      </c>
      <c r="M17" s="64">
        <f t="shared" si="0"/>
        <v>41.83</v>
      </c>
      <c r="N17" s="68"/>
      <c r="O17" s="68"/>
      <c r="P17" s="68"/>
      <c r="Q17" s="68"/>
      <c r="R17" s="68"/>
      <c r="S17" s="75" t="s">
        <v>87</v>
      </c>
      <c r="T17" s="64">
        <v>31.7</v>
      </c>
      <c r="U17" s="64">
        <v>108</v>
      </c>
      <c r="V17" s="64">
        <f t="shared" si="1"/>
        <v>3423.6</v>
      </c>
      <c r="W17" s="64" t="s">
        <v>88</v>
      </c>
      <c r="X17" s="64" t="s">
        <v>89</v>
      </c>
      <c r="Y17" s="68"/>
    </row>
    <row r="18" ht="14.25" spans="1:25">
      <c r="A18" s="61">
        <v>14</v>
      </c>
      <c r="B18" s="63">
        <v>0.704861111111111</v>
      </c>
      <c r="C18" s="64" t="s">
        <v>109</v>
      </c>
      <c r="D18" s="64" t="s">
        <v>110</v>
      </c>
      <c r="E18" s="64" t="s">
        <v>110</v>
      </c>
      <c r="F18" s="64">
        <v>17562132680</v>
      </c>
      <c r="G18" s="64" t="s">
        <v>108</v>
      </c>
      <c r="H18" s="64">
        <v>9839</v>
      </c>
      <c r="I18" s="64" t="s">
        <v>45</v>
      </c>
      <c r="J18" s="67" t="s">
        <v>86</v>
      </c>
      <c r="K18" s="64">
        <v>49.3</v>
      </c>
      <c r="L18" s="44">
        <v>16.7</v>
      </c>
      <c r="M18" s="64">
        <f t="shared" si="0"/>
        <v>32.6</v>
      </c>
      <c r="N18" s="68"/>
      <c r="O18" s="68"/>
      <c r="P18" s="68"/>
      <c r="Q18" s="68"/>
      <c r="R18" s="68"/>
      <c r="S18" s="75" t="s">
        <v>87</v>
      </c>
      <c r="T18" s="64">
        <v>32.5</v>
      </c>
      <c r="U18" s="64">
        <v>108</v>
      </c>
      <c r="V18" s="64">
        <f t="shared" si="1"/>
        <v>3510</v>
      </c>
      <c r="W18" s="64" t="s">
        <v>88</v>
      </c>
      <c r="X18" s="64" t="s">
        <v>89</v>
      </c>
      <c r="Y18" s="68"/>
    </row>
    <row r="19" ht="14.25" spans="1:25">
      <c r="A19" s="62">
        <v>15</v>
      </c>
      <c r="B19" s="63">
        <v>0.761111111111111</v>
      </c>
      <c r="C19" s="64" t="s">
        <v>117</v>
      </c>
      <c r="D19" s="64" t="s">
        <v>118</v>
      </c>
      <c r="E19" s="64" t="s">
        <v>119</v>
      </c>
      <c r="F19" s="64">
        <v>13963728285</v>
      </c>
      <c r="G19" s="64" t="s">
        <v>120</v>
      </c>
      <c r="H19" s="64">
        <v>9840</v>
      </c>
      <c r="I19" s="64" t="s">
        <v>121</v>
      </c>
      <c r="J19" s="69" t="s">
        <v>122</v>
      </c>
      <c r="K19" s="64">
        <v>48.97</v>
      </c>
      <c r="L19" s="44">
        <v>17.5</v>
      </c>
      <c r="M19" s="64">
        <f t="shared" si="0"/>
        <v>31.47</v>
      </c>
      <c r="N19" s="68"/>
      <c r="O19" s="68"/>
      <c r="P19" s="68"/>
      <c r="Q19" s="68"/>
      <c r="R19" s="68"/>
      <c r="S19" s="76">
        <v>0.003</v>
      </c>
      <c r="T19" s="64">
        <v>31.37</v>
      </c>
      <c r="U19" s="64">
        <v>495</v>
      </c>
      <c r="V19" s="64">
        <f t="shared" si="1"/>
        <v>15528.15</v>
      </c>
      <c r="W19" s="64" t="s">
        <v>88</v>
      </c>
      <c r="X19" s="64" t="s">
        <v>89</v>
      </c>
      <c r="Y19" s="68"/>
    </row>
    <row r="20" ht="14.25" spans="1:25">
      <c r="A20" s="61">
        <v>16</v>
      </c>
      <c r="B20" s="63">
        <v>0.764583333333333</v>
      </c>
      <c r="C20" s="64" t="s">
        <v>123</v>
      </c>
      <c r="D20" s="64" t="s">
        <v>124</v>
      </c>
      <c r="E20" s="64" t="s">
        <v>125</v>
      </c>
      <c r="F20" s="44">
        <v>18605378406</v>
      </c>
      <c r="G20" s="64" t="s">
        <v>120</v>
      </c>
      <c r="H20" s="64">
        <v>9841</v>
      </c>
      <c r="I20" s="64" t="s">
        <v>121</v>
      </c>
      <c r="J20" s="69" t="s">
        <v>122</v>
      </c>
      <c r="K20" s="64">
        <v>46.55</v>
      </c>
      <c r="L20" s="44">
        <v>16.91</v>
      </c>
      <c r="M20" s="64">
        <f t="shared" si="0"/>
        <v>29.64</v>
      </c>
      <c r="N20" s="68"/>
      <c r="O20" s="68"/>
      <c r="P20" s="68"/>
      <c r="Q20" s="68"/>
      <c r="R20" s="68"/>
      <c r="S20" s="76">
        <v>0.003</v>
      </c>
      <c r="T20" s="64">
        <v>29.55</v>
      </c>
      <c r="U20" s="64">
        <v>495</v>
      </c>
      <c r="V20" s="64">
        <f t="shared" si="1"/>
        <v>14627.25</v>
      </c>
      <c r="W20" s="64" t="s">
        <v>88</v>
      </c>
      <c r="X20" s="64" t="s">
        <v>89</v>
      </c>
      <c r="Y20" s="68"/>
    </row>
    <row r="21" ht="14.25" spans="1:25">
      <c r="A21" s="62">
        <v>17</v>
      </c>
      <c r="B21" s="63">
        <v>0.795833333333333</v>
      </c>
      <c r="C21" s="64" t="s">
        <v>126</v>
      </c>
      <c r="D21" s="64" t="s">
        <v>127</v>
      </c>
      <c r="E21" s="64" t="s">
        <v>128</v>
      </c>
      <c r="F21" s="64">
        <v>15315601678</v>
      </c>
      <c r="G21" s="64" t="s">
        <v>102</v>
      </c>
      <c r="H21" s="64">
        <v>9842</v>
      </c>
      <c r="I21" s="64" t="s">
        <v>45</v>
      </c>
      <c r="J21" s="67" t="s">
        <v>86</v>
      </c>
      <c r="K21" s="64">
        <v>82.53</v>
      </c>
      <c r="L21" s="44">
        <v>21.18</v>
      </c>
      <c r="M21" s="64">
        <f t="shared" si="0"/>
        <v>61.35</v>
      </c>
      <c r="N21" s="68"/>
      <c r="O21" s="68"/>
      <c r="P21" s="68"/>
      <c r="Q21" s="68"/>
      <c r="R21" s="68"/>
      <c r="S21" s="75" t="s">
        <v>87</v>
      </c>
      <c r="T21" s="64">
        <v>62.2</v>
      </c>
      <c r="U21" s="64">
        <v>137</v>
      </c>
      <c r="V21" s="64">
        <f t="shared" si="1"/>
        <v>8521.4</v>
      </c>
      <c r="W21" s="64" t="s">
        <v>88</v>
      </c>
      <c r="X21" s="64" t="s">
        <v>89</v>
      </c>
      <c r="Y21" s="68"/>
    </row>
    <row r="22" ht="14.25" spans="1:25">
      <c r="A22" s="61">
        <v>18</v>
      </c>
      <c r="B22" s="63">
        <v>0.798611111111111</v>
      </c>
      <c r="C22" s="64" t="s">
        <v>129</v>
      </c>
      <c r="D22" s="64" t="s">
        <v>127</v>
      </c>
      <c r="E22" s="64" t="s">
        <v>130</v>
      </c>
      <c r="F22" s="64">
        <v>18253041668</v>
      </c>
      <c r="G22" s="64" t="s">
        <v>102</v>
      </c>
      <c r="H22" s="64">
        <v>9843</v>
      </c>
      <c r="I22" s="64" t="s">
        <v>45</v>
      </c>
      <c r="J22" s="67" t="s">
        <v>86</v>
      </c>
      <c r="K22" s="64">
        <v>59.71</v>
      </c>
      <c r="L22" s="44">
        <v>18.15</v>
      </c>
      <c r="M22" s="64">
        <f t="shared" si="0"/>
        <v>41.56</v>
      </c>
      <c r="N22" s="68"/>
      <c r="O22" s="68"/>
      <c r="P22" s="68"/>
      <c r="Q22" s="68"/>
      <c r="R22" s="68"/>
      <c r="S22" s="75" t="s">
        <v>87</v>
      </c>
      <c r="T22" s="64">
        <v>41.4</v>
      </c>
      <c r="U22" s="64">
        <v>137</v>
      </c>
      <c r="V22" s="64">
        <f t="shared" si="1"/>
        <v>5671.8</v>
      </c>
      <c r="W22" s="64" t="s">
        <v>88</v>
      </c>
      <c r="X22" s="64" t="s">
        <v>89</v>
      </c>
      <c r="Y22" s="68"/>
    </row>
    <row r="23" ht="14.25" spans="1:25">
      <c r="A23" s="61">
        <v>19</v>
      </c>
      <c r="B23" s="63">
        <v>0.8</v>
      </c>
      <c r="C23" s="64" t="s">
        <v>131</v>
      </c>
      <c r="D23" s="64" t="s">
        <v>127</v>
      </c>
      <c r="E23" s="64" t="s">
        <v>132</v>
      </c>
      <c r="F23" s="64">
        <v>18264000272</v>
      </c>
      <c r="G23" s="64" t="s">
        <v>102</v>
      </c>
      <c r="H23" s="64">
        <v>9844</v>
      </c>
      <c r="I23" s="64" t="s">
        <v>45</v>
      </c>
      <c r="J23" s="67" t="s">
        <v>86</v>
      </c>
      <c r="K23" s="64">
        <v>76.09</v>
      </c>
      <c r="L23" s="44">
        <v>17.81</v>
      </c>
      <c r="M23" s="64">
        <f t="shared" si="0"/>
        <v>58.28</v>
      </c>
      <c r="N23" s="68"/>
      <c r="O23" s="68"/>
      <c r="P23" s="68"/>
      <c r="Q23" s="68"/>
      <c r="R23" s="68"/>
      <c r="S23" s="75" t="s">
        <v>87</v>
      </c>
      <c r="T23" s="64">
        <v>58.1</v>
      </c>
      <c r="U23" s="64">
        <v>137</v>
      </c>
      <c r="V23" s="64">
        <f t="shared" si="1"/>
        <v>7959.7</v>
      </c>
      <c r="W23" s="64" t="s">
        <v>88</v>
      </c>
      <c r="X23" s="64" t="s">
        <v>89</v>
      </c>
      <c r="Y23" s="68"/>
    </row>
    <row r="24" ht="14.25" spans="1:25">
      <c r="A24" s="61">
        <v>20</v>
      </c>
      <c r="B24" s="63">
        <v>0.842361111111111</v>
      </c>
      <c r="C24" s="64" t="s">
        <v>133</v>
      </c>
      <c r="D24" s="64" t="s">
        <v>134</v>
      </c>
      <c r="E24" s="64" t="s">
        <v>135</v>
      </c>
      <c r="F24" s="64">
        <v>15053798399</v>
      </c>
      <c r="G24" s="64" t="s">
        <v>136</v>
      </c>
      <c r="H24" s="64">
        <v>9845</v>
      </c>
      <c r="I24" s="64" t="s">
        <v>137</v>
      </c>
      <c r="J24" s="67"/>
      <c r="K24" s="64">
        <v>73.11</v>
      </c>
      <c r="L24" s="44">
        <v>17.29</v>
      </c>
      <c r="M24" s="64">
        <f t="shared" si="0"/>
        <v>55.82</v>
      </c>
      <c r="N24" s="68"/>
      <c r="O24" s="68"/>
      <c r="P24" s="68"/>
      <c r="Q24" s="68"/>
      <c r="R24" s="68"/>
      <c r="S24" s="76">
        <v>0.003</v>
      </c>
      <c r="T24" s="64">
        <v>55.64</v>
      </c>
      <c r="U24" s="64">
        <v>390</v>
      </c>
      <c r="V24" s="64">
        <f t="shared" si="1"/>
        <v>21699.6</v>
      </c>
      <c r="W24" s="64" t="s">
        <v>88</v>
      </c>
      <c r="X24" s="64" t="s">
        <v>89</v>
      </c>
      <c r="Y24" s="68"/>
    </row>
    <row r="25" ht="14.25" spans="1:25">
      <c r="A25" s="62">
        <v>21</v>
      </c>
      <c r="B25" s="63">
        <v>0.911111111111111</v>
      </c>
      <c r="C25" s="64" t="s">
        <v>106</v>
      </c>
      <c r="D25" s="64" t="s">
        <v>107</v>
      </c>
      <c r="E25" s="64" t="s">
        <v>107</v>
      </c>
      <c r="F25" s="64">
        <v>13287277860</v>
      </c>
      <c r="G25" s="64" t="s">
        <v>108</v>
      </c>
      <c r="H25" s="64">
        <v>9846</v>
      </c>
      <c r="I25" s="64" t="s">
        <v>45</v>
      </c>
      <c r="J25" s="67" t="s">
        <v>86</v>
      </c>
      <c r="K25" s="64">
        <v>49.22</v>
      </c>
      <c r="L25" s="44">
        <v>16.45</v>
      </c>
      <c r="M25" s="64">
        <f t="shared" si="0"/>
        <v>32.77</v>
      </c>
      <c r="N25" s="68"/>
      <c r="O25" s="68"/>
      <c r="P25" s="68"/>
      <c r="Q25" s="68"/>
      <c r="R25" s="68"/>
      <c r="S25" s="75" t="s">
        <v>87</v>
      </c>
      <c r="T25" s="64">
        <v>32.6</v>
      </c>
      <c r="U25" s="64">
        <v>108</v>
      </c>
      <c r="V25" s="64">
        <f t="shared" si="1"/>
        <v>3520.8</v>
      </c>
      <c r="W25" s="64" t="s">
        <v>88</v>
      </c>
      <c r="X25" s="64" t="s">
        <v>89</v>
      </c>
      <c r="Y25" s="68"/>
    </row>
    <row r="26" ht="14.25" spans="1:25">
      <c r="A26" s="44"/>
      <c r="B26" s="41" t="s">
        <v>70</v>
      </c>
      <c r="C26" s="41"/>
      <c r="D26" s="47"/>
      <c r="E26" s="47"/>
      <c r="F26" s="47"/>
      <c r="G26" s="47"/>
      <c r="H26" s="47"/>
      <c r="I26" s="47"/>
      <c r="J26" s="47"/>
      <c r="K26" s="47"/>
      <c r="L26" s="44"/>
      <c r="M26" s="64"/>
      <c r="N26" s="47"/>
      <c r="O26" s="47"/>
      <c r="P26" s="47"/>
      <c r="Q26" s="47"/>
      <c r="R26" s="47"/>
      <c r="S26" s="47"/>
      <c r="T26" s="47"/>
      <c r="U26" s="47"/>
      <c r="V26" s="44">
        <f>SUM(V5:V25)</f>
        <v>131881.7</v>
      </c>
      <c r="W26" s="47"/>
      <c r="X26" s="47"/>
      <c r="Y26" s="47"/>
    </row>
    <row r="27" ht="14.25" spans="1:21">
      <c r="A27" s="39"/>
      <c r="B27" s="39" t="s">
        <v>138</v>
      </c>
      <c r="C27" s="48"/>
      <c r="D27" s="48"/>
      <c r="E27" s="48"/>
      <c r="F27" s="48"/>
      <c r="G27" s="48"/>
      <c r="H27" s="48"/>
      <c r="I27" s="48"/>
      <c r="J27" s="48"/>
      <c r="K27" s="48"/>
      <c r="L27" s="70"/>
      <c r="M27" s="71"/>
      <c r="N27" s="72"/>
      <c r="O27" s="48"/>
      <c r="P27" s="48"/>
      <c r="Q27" s="48"/>
      <c r="R27" s="48"/>
      <c r="S27" s="48"/>
      <c r="T27" s="48"/>
      <c r="U27" s="48"/>
    </row>
    <row r="28" spans="1:19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70"/>
      <c r="M28" s="70"/>
      <c r="N28" s="70"/>
      <c r="O28" s="39"/>
      <c r="P28" s="39"/>
      <c r="Q28" s="39"/>
      <c r="R28" s="39"/>
      <c r="S28" s="39"/>
    </row>
    <row r="29" spans="1:19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</row>
    <row r="30" spans="1:19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</row>
    <row r="31" spans="1:19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</row>
    <row r="32" spans="1:19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</row>
    <row r="33" spans="1:19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</row>
    <row r="34" spans="1:19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</row>
    <row r="35" spans="1:19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</row>
  </sheetData>
  <mergeCells count="9">
    <mergeCell ref="A1:V1"/>
    <mergeCell ref="B2:V2"/>
    <mergeCell ref="C3:G3"/>
    <mergeCell ref="H3:S3"/>
    <mergeCell ref="T3:V3"/>
    <mergeCell ref="A3:A4"/>
    <mergeCell ref="W3:W4"/>
    <mergeCell ref="X3:X4"/>
    <mergeCell ref="Y3:Y4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0"/>
  <sheetViews>
    <sheetView workbookViewId="0">
      <selection activeCell="A1" sqref="A1:Y20"/>
    </sheetView>
  </sheetViews>
  <sheetFormatPr defaultColWidth="9" defaultRowHeight="13.5"/>
  <cols>
    <col min="6" max="6" width="12.625" customWidth="1"/>
  </cols>
  <sheetData>
    <row r="1" ht="40" customHeight="1" spans="1:25">
      <c r="A1" s="38" t="s">
        <v>139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</row>
    <row r="2" ht="14.25" spans="1:22">
      <c r="A2" s="39"/>
      <c r="B2" s="40" t="s">
        <v>140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</row>
    <row r="3" spans="1:25">
      <c r="A3" s="41" t="s">
        <v>2</v>
      </c>
      <c r="B3" s="41" t="s">
        <v>3</v>
      </c>
      <c r="C3" s="41" t="s">
        <v>4</v>
      </c>
      <c r="D3" s="41"/>
      <c r="E3" s="41"/>
      <c r="F3" s="41"/>
      <c r="G3" s="41"/>
      <c r="H3" s="42" t="s">
        <v>5</v>
      </c>
      <c r="I3" s="49"/>
      <c r="J3" s="49"/>
      <c r="K3" s="49"/>
      <c r="L3" s="49"/>
      <c r="M3" s="49"/>
      <c r="N3" s="49"/>
      <c r="O3" s="49"/>
      <c r="P3" s="49"/>
      <c r="Q3" s="49"/>
      <c r="R3" s="49"/>
      <c r="S3" s="51"/>
      <c r="T3" s="41" t="s">
        <v>6</v>
      </c>
      <c r="U3" s="41"/>
      <c r="V3" s="41"/>
      <c r="W3" s="41" t="s">
        <v>7</v>
      </c>
      <c r="X3" s="52" t="s">
        <v>8</v>
      </c>
      <c r="Y3" s="41" t="s">
        <v>9</v>
      </c>
    </row>
    <row r="4" ht="27" spans="1:25">
      <c r="A4" s="41"/>
      <c r="B4" s="41" t="s">
        <v>10</v>
      </c>
      <c r="C4" s="41" t="s">
        <v>11</v>
      </c>
      <c r="D4" s="43" t="s">
        <v>12</v>
      </c>
      <c r="E4" s="41" t="s">
        <v>13</v>
      </c>
      <c r="F4" s="41" t="s">
        <v>14</v>
      </c>
      <c r="G4" s="41" t="s">
        <v>15</v>
      </c>
      <c r="H4" s="41" t="s">
        <v>16</v>
      </c>
      <c r="I4" s="41" t="s">
        <v>17</v>
      </c>
      <c r="J4" s="41" t="s">
        <v>18</v>
      </c>
      <c r="K4" s="41" t="s">
        <v>19</v>
      </c>
      <c r="L4" s="41" t="s">
        <v>20</v>
      </c>
      <c r="M4" s="41" t="s">
        <v>21</v>
      </c>
      <c r="N4" s="41" t="s">
        <v>22</v>
      </c>
      <c r="O4" s="41" t="s">
        <v>23</v>
      </c>
      <c r="P4" s="41" t="s">
        <v>24</v>
      </c>
      <c r="Q4" s="41" t="s">
        <v>78</v>
      </c>
      <c r="R4" s="41" t="s">
        <v>79</v>
      </c>
      <c r="S4" s="41" t="s">
        <v>27</v>
      </c>
      <c r="T4" s="41" t="s">
        <v>28</v>
      </c>
      <c r="U4" s="41" t="s">
        <v>80</v>
      </c>
      <c r="V4" s="41" t="s">
        <v>81</v>
      </c>
      <c r="W4" s="41"/>
      <c r="X4" s="53"/>
      <c r="Y4" s="41"/>
    </row>
    <row r="5" spans="1:25">
      <c r="A5" s="44">
        <v>1</v>
      </c>
      <c r="B5" s="45">
        <v>0.780555555555556</v>
      </c>
      <c r="C5" s="46" t="s">
        <v>141</v>
      </c>
      <c r="D5" s="47" t="s">
        <v>142</v>
      </c>
      <c r="E5" s="47" t="s">
        <v>143</v>
      </c>
      <c r="F5" s="47">
        <v>13775439287</v>
      </c>
      <c r="G5" s="44" t="s">
        <v>142</v>
      </c>
      <c r="H5" s="44">
        <v>4884</v>
      </c>
      <c r="I5" s="44" t="s">
        <v>144</v>
      </c>
      <c r="J5" s="50" t="s">
        <v>145</v>
      </c>
      <c r="K5" s="44">
        <v>88.2</v>
      </c>
      <c r="L5" s="44">
        <v>21.56</v>
      </c>
      <c r="M5" s="44">
        <v>66.64</v>
      </c>
      <c r="N5" s="44"/>
      <c r="O5" s="44">
        <v>0.3</v>
      </c>
      <c r="P5" s="44"/>
      <c r="Q5" s="44" t="s">
        <v>146</v>
      </c>
      <c r="R5" s="54">
        <v>0.08</v>
      </c>
      <c r="S5" s="44">
        <v>0.64</v>
      </c>
      <c r="T5" s="44">
        <f>M5-S5</f>
        <v>66</v>
      </c>
      <c r="U5" s="44">
        <v>90</v>
      </c>
      <c r="V5" s="47"/>
      <c r="W5" s="44" t="s">
        <v>147</v>
      </c>
      <c r="X5" s="44" t="s">
        <v>148</v>
      </c>
      <c r="Y5" s="47"/>
    </row>
    <row r="6" spans="1:25">
      <c r="A6" s="44">
        <v>2</v>
      </c>
      <c r="B6" s="45">
        <v>0.852083333333333</v>
      </c>
      <c r="C6" s="46" t="s">
        <v>141</v>
      </c>
      <c r="D6" s="46" t="s">
        <v>142</v>
      </c>
      <c r="E6" s="47" t="s">
        <v>143</v>
      </c>
      <c r="F6" s="47">
        <v>13775439287</v>
      </c>
      <c r="G6" s="44" t="s">
        <v>142</v>
      </c>
      <c r="H6" s="44">
        <v>4885</v>
      </c>
      <c r="I6" s="44" t="s">
        <v>144</v>
      </c>
      <c r="J6" s="50" t="s">
        <v>145</v>
      </c>
      <c r="K6" s="44">
        <v>87.18</v>
      </c>
      <c r="L6" s="44">
        <v>21.52</v>
      </c>
      <c r="M6" s="44">
        <v>65.66</v>
      </c>
      <c r="N6" s="44"/>
      <c r="O6" s="44">
        <v>0.3</v>
      </c>
      <c r="P6" s="44"/>
      <c r="Q6" s="44" t="s">
        <v>146</v>
      </c>
      <c r="R6" s="54">
        <v>0.08</v>
      </c>
      <c r="S6" s="44">
        <v>0.66</v>
      </c>
      <c r="T6" s="44">
        <v>65</v>
      </c>
      <c r="U6" s="44">
        <v>90</v>
      </c>
      <c r="V6" s="47"/>
      <c r="W6" s="44" t="s">
        <v>147</v>
      </c>
      <c r="X6" s="44" t="s">
        <v>148</v>
      </c>
      <c r="Y6" s="47"/>
    </row>
    <row r="7" spans="1:25">
      <c r="A7" s="44">
        <v>3</v>
      </c>
      <c r="B7" s="45">
        <v>0.945138888888889</v>
      </c>
      <c r="C7" s="46" t="s">
        <v>141</v>
      </c>
      <c r="D7" s="47" t="s">
        <v>142</v>
      </c>
      <c r="E7" s="47" t="s">
        <v>143</v>
      </c>
      <c r="F7" s="47">
        <v>13775439287</v>
      </c>
      <c r="G7" s="44" t="s">
        <v>142</v>
      </c>
      <c r="H7" s="44">
        <v>4887</v>
      </c>
      <c r="I7" s="44" t="s">
        <v>144</v>
      </c>
      <c r="J7" s="50" t="s">
        <v>145</v>
      </c>
      <c r="K7" s="44">
        <v>88.12</v>
      </c>
      <c r="L7" s="44">
        <v>21.5</v>
      </c>
      <c r="M7" s="44">
        <v>66.62</v>
      </c>
      <c r="N7" s="44"/>
      <c r="O7" s="44">
        <v>0.3</v>
      </c>
      <c r="P7" s="44"/>
      <c r="Q7" s="44" t="s">
        <v>146</v>
      </c>
      <c r="R7" s="54">
        <v>0.08</v>
      </c>
      <c r="S7" s="44">
        <v>0.62</v>
      </c>
      <c r="T7" s="44">
        <v>66</v>
      </c>
      <c r="U7" s="44">
        <v>90</v>
      </c>
      <c r="V7" s="47"/>
      <c r="W7" s="44" t="s">
        <v>147</v>
      </c>
      <c r="X7" s="44" t="s">
        <v>148</v>
      </c>
      <c r="Y7" s="47"/>
    </row>
    <row r="8" spans="1:25">
      <c r="A8" s="44">
        <v>4</v>
      </c>
      <c r="B8" s="45"/>
      <c r="C8" s="46"/>
      <c r="D8" s="47"/>
      <c r="E8" s="47"/>
      <c r="F8" s="47"/>
      <c r="G8" s="44"/>
      <c r="H8" s="44"/>
      <c r="I8" s="44"/>
      <c r="J8" s="50"/>
      <c r="K8" s="44"/>
      <c r="L8" s="44"/>
      <c r="M8" s="44"/>
      <c r="N8" s="44"/>
      <c r="O8" s="44"/>
      <c r="P8" s="44"/>
      <c r="Q8" s="44"/>
      <c r="R8" s="54"/>
      <c r="S8" s="44"/>
      <c r="T8" s="44"/>
      <c r="U8" s="44"/>
      <c r="V8" s="47"/>
      <c r="W8" s="44"/>
      <c r="X8" s="44"/>
      <c r="Y8" s="47"/>
    </row>
    <row r="9" spans="1:25">
      <c r="A9" s="44">
        <v>5</v>
      </c>
      <c r="B9" s="45"/>
      <c r="C9" s="46"/>
      <c r="D9" s="47"/>
      <c r="E9" s="47"/>
      <c r="F9" s="47"/>
      <c r="G9" s="44"/>
      <c r="H9" s="44"/>
      <c r="I9" s="44"/>
      <c r="J9" s="50"/>
      <c r="K9" s="44"/>
      <c r="L9" s="44"/>
      <c r="M9" s="44"/>
      <c r="N9" s="44"/>
      <c r="O9" s="44"/>
      <c r="P9" s="44"/>
      <c r="Q9" s="44"/>
      <c r="R9" s="54"/>
      <c r="S9" s="44"/>
      <c r="T9" s="44"/>
      <c r="U9" s="44"/>
      <c r="V9" s="47"/>
      <c r="W9" s="44"/>
      <c r="X9" s="44"/>
      <c r="Y9" s="47"/>
    </row>
    <row r="10" spans="1:25">
      <c r="A10" s="44">
        <v>6</v>
      </c>
      <c r="B10" s="45"/>
      <c r="C10" s="46"/>
      <c r="D10" s="47"/>
      <c r="E10" s="47"/>
      <c r="F10" s="47"/>
      <c r="G10" s="44"/>
      <c r="H10" s="44"/>
      <c r="I10" s="44"/>
      <c r="J10" s="50"/>
      <c r="K10" s="44"/>
      <c r="L10" s="44"/>
      <c r="M10" s="44"/>
      <c r="N10" s="44"/>
      <c r="O10" s="44"/>
      <c r="P10" s="44"/>
      <c r="Q10" s="44"/>
      <c r="R10" s="54"/>
      <c r="S10" s="44"/>
      <c r="T10" s="44"/>
      <c r="U10" s="44"/>
      <c r="V10" s="47"/>
      <c r="W10" s="44"/>
      <c r="X10" s="44"/>
      <c r="Y10" s="47"/>
    </row>
    <row r="11" spans="1:25">
      <c r="A11" s="44">
        <v>7</v>
      </c>
      <c r="B11" s="45"/>
      <c r="C11" s="46"/>
      <c r="D11" s="47"/>
      <c r="E11" s="47"/>
      <c r="F11" s="47"/>
      <c r="G11" s="44"/>
      <c r="H11" s="44"/>
      <c r="I11" s="44"/>
      <c r="J11" s="50"/>
      <c r="K11" s="44"/>
      <c r="L11" s="44"/>
      <c r="M11" s="44"/>
      <c r="N11" s="44"/>
      <c r="O11" s="44"/>
      <c r="P11" s="44"/>
      <c r="Q11" s="44"/>
      <c r="R11" s="54"/>
      <c r="S11" s="44"/>
      <c r="T11" s="44"/>
      <c r="U11" s="44"/>
      <c r="V11" s="47"/>
      <c r="W11" s="44"/>
      <c r="X11" s="44"/>
      <c r="Y11" s="47"/>
    </row>
    <row r="12" spans="1:25">
      <c r="A12" s="44">
        <v>8</v>
      </c>
      <c r="B12" s="45"/>
      <c r="C12" s="46"/>
      <c r="D12" s="47"/>
      <c r="E12" s="47"/>
      <c r="F12" s="47"/>
      <c r="G12" s="44"/>
      <c r="H12" s="44"/>
      <c r="I12" s="44"/>
      <c r="J12" s="50"/>
      <c r="K12" s="44"/>
      <c r="L12" s="44"/>
      <c r="M12" s="44"/>
      <c r="N12" s="44"/>
      <c r="O12" s="44"/>
      <c r="P12" s="44"/>
      <c r="Q12" s="44"/>
      <c r="R12" s="54"/>
      <c r="S12" s="44"/>
      <c r="T12" s="44"/>
      <c r="U12" s="44"/>
      <c r="V12" s="47"/>
      <c r="W12" s="44"/>
      <c r="X12" s="44"/>
      <c r="Y12" s="47"/>
    </row>
    <row r="13" spans="1:25">
      <c r="A13" s="44">
        <v>9</v>
      </c>
      <c r="B13" s="45"/>
      <c r="C13" s="46"/>
      <c r="D13" s="47"/>
      <c r="E13" s="47"/>
      <c r="F13" s="47"/>
      <c r="G13" s="44"/>
      <c r="H13" s="44"/>
      <c r="I13" s="44"/>
      <c r="J13" s="50"/>
      <c r="K13" s="44"/>
      <c r="L13" s="44"/>
      <c r="M13" s="44"/>
      <c r="N13" s="44"/>
      <c r="O13" s="44"/>
      <c r="P13" s="44"/>
      <c r="Q13" s="44"/>
      <c r="R13" s="54"/>
      <c r="S13" s="44"/>
      <c r="T13" s="44"/>
      <c r="U13" s="44"/>
      <c r="V13" s="47"/>
      <c r="W13" s="44"/>
      <c r="X13" s="44"/>
      <c r="Y13" s="47"/>
    </row>
    <row r="14" spans="1:25">
      <c r="A14" s="44">
        <v>10</v>
      </c>
      <c r="B14" s="45"/>
      <c r="C14" s="46"/>
      <c r="D14" s="47"/>
      <c r="E14" s="47"/>
      <c r="F14" s="47"/>
      <c r="G14" s="44"/>
      <c r="H14" s="44"/>
      <c r="I14" s="44"/>
      <c r="J14" s="50"/>
      <c r="K14" s="44"/>
      <c r="L14" s="44"/>
      <c r="M14" s="44"/>
      <c r="N14" s="44"/>
      <c r="O14" s="44"/>
      <c r="P14" s="44"/>
      <c r="Q14" s="44"/>
      <c r="R14" s="54"/>
      <c r="S14" s="44"/>
      <c r="T14" s="44"/>
      <c r="U14" s="44"/>
      <c r="V14" s="47"/>
      <c r="W14" s="44"/>
      <c r="X14" s="44"/>
      <c r="Y14" s="47"/>
    </row>
    <row r="15" spans="1:25">
      <c r="A15" s="44">
        <v>11</v>
      </c>
      <c r="B15" s="45"/>
      <c r="C15" s="46"/>
      <c r="D15" s="47"/>
      <c r="E15" s="47"/>
      <c r="F15" s="47"/>
      <c r="G15" s="44"/>
      <c r="H15" s="44"/>
      <c r="I15" s="44"/>
      <c r="J15" s="50"/>
      <c r="K15" s="44"/>
      <c r="L15" s="44"/>
      <c r="M15" s="44"/>
      <c r="N15" s="44"/>
      <c r="O15" s="44"/>
      <c r="P15" s="44"/>
      <c r="Q15" s="44"/>
      <c r="R15" s="54"/>
      <c r="S15" s="44"/>
      <c r="T15" s="44"/>
      <c r="U15" s="44"/>
      <c r="V15" s="47"/>
      <c r="W15" s="44"/>
      <c r="X15" s="44"/>
      <c r="Y15" s="47"/>
    </row>
    <row r="16" spans="1:25">
      <c r="A16" s="44">
        <v>12</v>
      </c>
      <c r="B16" s="45"/>
      <c r="C16" s="46"/>
      <c r="D16" s="47"/>
      <c r="E16" s="47"/>
      <c r="F16" s="47"/>
      <c r="G16" s="44"/>
      <c r="H16" s="44"/>
      <c r="I16" s="44"/>
      <c r="J16" s="50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7"/>
      <c r="W16" s="44"/>
      <c r="X16" s="44"/>
      <c r="Y16" s="47"/>
    </row>
    <row r="17" spans="1:25">
      <c r="A17" s="44">
        <v>13</v>
      </c>
      <c r="B17" s="45"/>
      <c r="C17" s="46"/>
      <c r="D17" s="47"/>
      <c r="E17" s="47"/>
      <c r="F17" s="47"/>
      <c r="G17" s="44"/>
      <c r="H17" s="44"/>
      <c r="I17" s="44"/>
      <c r="J17" s="50"/>
      <c r="K17" s="44"/>
      <c r="L17" s="44"/>
      <c r="M17" s="44"/>
      <c r="N17" s="47"/>
      <c r="O17" s="44"/>
      <c r="P17" s="47"/>
      <c r="Q17" s="44"/>
      <c r="R17" s="44"/>
      <c r="S17" s="44"/>
      <c r="T17" s="44"/>
      <c r="U17" s="44"/>
      <c r="V17" s="47"/>
      <c r="W17" s="44"/>
      <c r="X17" s="44"/>
      <c r="Y17" s="47"/>
    </row>
    <row r="18" spans="1:25">
      <c r="A18" s="44">
        <v>14</v>
      </c>
      <c r="B18" s="45"/>
      <c r="C18" s="46"/>
      <c r="D18" s="47"/>
      <c r="E18" s="47"/>
      <c r="F18" s="47"/>
      <c r="G18" s="44"/>
      <c r="H18" s="44"/>
      <c r="I18" s="44"/>
      <c r="J18" s="50"/>
      <c r="K18" s="44"/>
      <c r="L18" s="44"/>
      <c r="M18" s="47"/>
      <c r="N18" s="47"/>
      <c r="O18" s="44"/>
      <c r="P18" s="47"/>
      <c r="Q18" s="44"/>
      <c r="R18" s="44"/>
      <c r="S18" s="44"/>
      <c r="T18" s="47"/>
      <c r="U18" s="44"/>
      <c r="V18" s="47"/>
      <c r="W18" s="44"/>
      <c r="X18" s="44"/>
      <c r="Y18" s="47"/>
    </row>
    <row r="19" spans="1:25">
      <c r="A19" s="44">
        <v>15</v>
      </c>
      <c r="B19" s="41" t="s">
        <v>70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>
        <f>SUM(M5:M18)</f>
        <v>198.92</v>
      </c>
      <c r="N19" s="47"/>
      <c r="O19" s="47"/>
      <c r="P19" s="47"/>
      <c r="Q19" s="47"/>
      <c r="R19" s="47"/>
      <c r="S19" s="47"/>
      <c r="T19" s="47">
        <f>SUM(T5:T18)</f>
        <v>197</v>
      </c>
      <c r="U19" s="47"/>
      <c r="V19" s="47"/>
      <c r="W19" s="47"/>
      <c r="X19" s="47"/>
      <c r="Y19" s="47"/>
    </row>
    <row r="20" spans="1:21">
      <c r="A20" s="39"/>
      <c r="B20" s="48" t="s">
        <v>138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</row>
  </sheetData>
  <mergeCells count="9">
    <mergeCell ref="A1:Y1"/>
    <mergeCell ref="B2:V2"/>
    <mergeCell ref="C3:G3"/>
    <mergeCell ref="H3:S3"/>
    <mergeCell ref="T3:V3"/>
    <mergeCell ref="A3:A4"/>
    <mergeCell ref="W3:W4"/>
    <mergeCell ref="X3:X4"/>
    <mergeCell ref="Y3:Y4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93"/>
  <sheetViews>
    <sheetView tabSelected="1" workbookViewId="0">
      <selection activeCell="J11" sqref="J11"/>
    </sheetView>
  </sheetViews>
  <sheetFormatPr defaultColWidth="9" defaultRowHeight="13.5"/>
  <cols>
    <col min="6" max="6" width="12.625" customWidth="1"/>
  </cols>
  <sheetData>
    <row r="1" ht="43" customHeight="1" spans="1:24">
      <c r="A1" s="1" t="s">
        <v>149</v>
      </c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20" customHeight="1" spans="1:24">
      <c r="A2" s="3">
        <v>20180923</v>
      </c>
      <c r="B2" s="4" t="s">
        <v>150</v>
      </c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29"/>
      <c r="X2" s="29"/>
    </row>
    <row r="3" ht="20" customHeight="1" spans="1:24">
      <c r="A3" s="6" t="s">
        <v>2</v>
      </c>
      <c r="B3" s="7" t="s">
        <v>3</v>
      </c>
      <c r="C3" s="8" t="s">
        <v>4</v>
      </c>
      <c r="D3" s="6"/>
      <c r="E3" s="6"/>
      <c r="F3" s="6"/>
      <c r="G3" s="6"/>
      <c r="H3" s="9" t="s">
        <v>5</v>
      </c>
      <c r="I3" s="24"/>
      <c r="J3" s="24"/>
      <c r="K3" s="24"/>
      <c r="L3" s="24"/>
      <c r="M3" s="24"/>
      <c r="N3" s="24"/>
      <c r="O3" s="24"/>
      <c r="P3" s="24"/>
      <c r="Q3" s="24"/>
      <c r="R3" s="24"/>
      <c r="S3" s="30"/>
      <c r="T3" s="6" t="s">
        <v>6</v>
      </c>
      <c r="U3" s="6"/>
      <c r="V3" s="6"/>
      <c r="W3" s="7" t="s">
        <v>7</v>
      </c>
      <c r="X3" s="31" t="s">
        <v>8</v>
      </c>
    </row>
    <row r="4" ht="20" customHeight="1" spans="1:24">
      <c r="A4" s="6"/>
      <c r="B4" s="10" t="s">
        <v>10</v>
      </c>
      <c r="C4" s="11" t="s">
        <v>11</v>
      </c>
      <c r="D4" s="12" t="s">
        <v>12</v>
      </c>
      <c r="E4" s="13" t="s">
        <v>13</v>
      </c>
      <c r="F4" s="7" t="s">
        <v>14</v>
      </c>
      <c r="G4" s="7" t="s">
        <v>15</v>
      </c>
      <c r="H4" s="7" t="s">
        <v>16</v>
      </c>
      <c r="I4" s="7" t="s">
        <v>17</v>
      </c>
      <c r="J4" s="7" t="s">
        <v>18</v>
      </c>
      <c r="K4" s="7" t="s">
        <v>19</v>
      </c>
      <c r="L4" s="7" t="s">
        <v>20</v>
      </c>
      <c r="M4" s="7" t="s">
        <v>21</v>
      </c>
      <c r="N4" s="7" t="s">
        <v>22</v>
      </c>
      <c r="O4" s="13" t="s">
        <v>23</v>
      </c>
      <c r="P4" s="13" t="s">
        <v>24</v>
      </c>
      <c r="Q4" s="13" t="s">
        <v>78</v>
      </c>
      <c r="R4" s="13" t="s">
        <v>79</v>
      </c>
      <c r="S4" s="13" t="s">
        <v>27</v>
      </c>
      <c r="T4" s="13" t="s">
        <v>28</v>
      </c>
      <c r="U4" s="13" t="s">
        <v>80</v>
      </c>
      <c r="V4" s="13" t="s">
        <v>81</v>
      </c>
      <c r="W4" s="7"/>
      <c r="X4" s="32"/>
    </row>
    <row r="5" ht="20" customHeight="1" spans="1:24">
      <c r="A5" s="14">
        <v>1</v>
      </c>
      <c r="B5" s="15">
        <v>7.05</v>
      </c>
      <c r="C5" s="14">
        <v>2596</v>
      </c>
      <c r="D5" s="16" t="s">
        <v>151</v>
      </c>
      <c r="E5" s="16" t="s">
        <v>152</v>
      </c>
      <c r="F5" s="17" t="s">
        <v>153</v>
      </c>
      <c r="G5" s="16" t="s">
        <v>34</v>
      </c>
      <c r="H5" s="15">
        <v>45413</v>
      </c>
      <c r="I5" s="15" t="s">
        <v>154</v>
      </c>
      <c r="J5" s="21"/>
      <c r="K5" s="14">
        <v>57.44</v>
      </c>
      <c r="L5" s="14">
        <v>17.74</v>
      </c>
      <c r="M5" s="15">
        <f t="shared" ref="M5:M68" si="0">+K5-L5-S5</f>
        <v>38.9</v>
      </c>
      <c r="N5" s="16">
        <v>5.2</v>
      </c>
      <c r="O5" s="16">
        <v>2.4</v>
      </c>
      <c r="P5" s="16">
        <v>2.4</v>
      </c>
      <c r="Q5" s="14"/>
      <c r="R5" s="14"/>
      <c r="S5" s="16">
        <v>0.8</v>
      </c>
      <c r="T5" s="14"/>
      <c r="U5" s="15"/>
      <c r="V5" s="15"/>
      <c r="W5" s="16" t="s">
        <v>155</v>
      </c>
      <c r="X5" s="16" t="s">
        <v>156</v>
      </c>
    </row>
    <row r="6" ht="20" customHeight="1" spans="1:24">
      <c r="A6" s="14">
        <v>2</v>
      </c>
      <c r="B6" s="15">
        <v>7.05</v>
      </c>
      <c r="C6" s="15">
        <v>7178</v>
      </c>
      <c r="D6" s="16" t="s">
        <v>157</v>
      </c>
      <c r="E6" s="16" t="s">
        <v>157</v>
      </c>
      <c r="F6" s="17" t="s">
        <v>158</v>
      </c>
      <c r="G6" s="16" t="s">
        <v>159</v>
      </c>
      <c r="H6" s="15">
        <v>45414</v>
      </c>
      <c r="I6" s="15" t="s">
        <v>154</v>
      </c>
      <c r="J6" s="25"/>
      <c r="K6" s="14">
        <v>61.72</v>
      </c>
      <c r="L6" s="14">
        <v>18.24</v>
      </c>
      <c r="M6" s="15">
        <f t="shared" si="0"/>
        <v>42.6</v>
      </c>
      <c r="N6" s="16">
        <v>5.5</v>
      </c>
      <c r="O6" s="16">
        <v>2.2</v>
      </c>
      <c r="P6" s="16">
        <v>2.3</v>
      </c>
      <c r="Q6" s="14"/>
      <c r="R6" s="14"/>
      <c r="S6" s="16">
        <v>0.88</v>
      </c>
      <c r="T6" s="14"/>
      <c r="U6" s="15"/>
      <c r="V6" s="15"/>
      <c r="W6" s="16" t="s">
        <v>155</v>
      </c>
      <c r="X6" s="16" t="s">
        <v>156</v>
      </c>
    </row>
    <row r="7" ht="20" customHeight="1" spans="1:24">
      <c r="A7" s="14">
        <v>3</v>
      </c>
      <c r="B7" s="15">
        <v>7.11</v>
      </c>
      <c r="C7" s="15">
        <v>6672</v>
      </c>
      <c r="D7" s="16" t="s">
        <v>160</v>
      </c>
      <c r="E7" s="16" t="s">
        <v>160</v>
      </c>
      <c r="F7" s="17" t="s">
        <v>161</v>
      </c>
      <c r="G7" s="16" t="s">
        <v>159</v>
      </c>
      <c r="H7" s="15">
        <v>45415</v>
      </c>
      <c r="I7" s="15" t="s">
        <v>154</v>
      </c>
      <c r="J7" s="25"/>
      <c r="K7" s="15">
        <v>58.24</v>
      </c>
      <c r="L7" s="15">
        <v>16.88</v>
      </c>
      <c r="M7" s="15">
        <f t="shared" si="0"/>
        <v>40.5</v>
      </c>
      <c r="N7" s="16">
        <v>5.8</v>
      </c>
      <c r="O7" s="16">
        <v>2.3</v>
      </c>
      <c r="P7" s="16">
        <v>2.8</v>
      </c>
      <c r="Q7" s="14"/>
      <c r="R7" s="14"/>
      <c r="S7" s="16">
        <v>0.86</v>
      </c>
      <c r="T7" s="14"/>
      <c r="U7" s="15"/>
      <c r="V7" s="15"/>
      <c r="W7" s="16" t="s">
        <v>155</v>
      </c>
      <c r="X7" s="16" t="s">
        <v>156</v>
      </c>
    </row>
    <row r="8" ht="20" customHeight="1" spans="1:24">
      <c r="A8" s="14">
        <v>4</v>
      </c>
      <c r="B8" s="15">
        <v>7.17</v>
      </c>
      <c r="C8" s="15">
        <v>601</v>
      </c>
      <c r="D8" s="16" t="s">
        <v>162</v>
      </c>
      <c r="E8" s="16" t="s">
        <v>162</v>
      </c>
      <c r="F8" s="17" t="s">
        <v>163</v>
      </c>
      <c r="G8" s="16" t="s">
        <v>159</v>
      </c>
      <c r="H8" s="15">
        <v>45416</v>
      </c>
      <c r="I8" s="15" t="s">
        <v>154</v>
      </c>
      <c r="J8" s="25"/>
      <c r="K8" s="15">
        <v>57.14</v>
      </c>
      <c r="L8" s="15">
        <v>17.06</v>
      </c>
      <c r="M8" s="15">
        <f t="shared" si="0"/>
        <v>39.2</v>
      </c>
      <c r="N8" s="16">
        <v>5.8</v>
      </c>
      <c r="O8" s="16">
        <v>2.5</v>
      </c>
      <c r="P8" s="16">
        <v>2.6</v>
      </c>
      <c r="Q8" s="14"/>
      <c r="R8" s="14"/>
      <c r="S8" s="15">
        <v>0.88</v>
      </c>
      <c r="T8" s="14"/>
      <c r="U8" s="15"/>
      <c r="V8" s="15"/>
      <c r="W8" s="16" t="s">
        <v>155</v>
      </c>
      <c r="X8" s="16" t="s">
        <v>156</v>
      </c>
    </row>
    <row r="9" ht="20" customHeight="1" spans="1:24">
      <c r="A9" s="14">
        <v>5</v>
      </c>
      <c r="B9" s="15">
        <v>7.23</v>
      </c>
      <c r="C9" s="15">
        <v>607</v>
      </c>
      <c r="D9" s="16" t="s">
        <v>164</v>
      </c>
      <c r="E9" s="16" t="s">
        <v>164</v>
      </c>
      <c r="F9" s="17" t="s">
        <v>165</v>
      </c>
      <c r="G9" s="16" t="s">
        <v>159</v>
      </c>
      <c r="H9" s="15">
        <v>45418</v>
      </c>
      <c r="I9" s="15" t="s">
        <v>154</v>
      </c>
      <c r="J9" s="25"/>
      <c r="K9" s="15">
        <v>61.28</v>
      </c>
      <c r="L9" s="15">
        <v>18.18</v>
      </c>
      <c r="M9" s="15">
        <f t="shared" si="0"/>
        <v>42.3</v>
      </c>
      <c r="N9" s="16">
        <v>5.2</v>
      </c>
      <c r="O9" s="16">
        <v>2</v>
      </c>
      <c r="P9" s="16">
        <v>2.4</v>
      </c>
      <c r="Q9" s="14"/>
      <c r="R9" s="14"/>
      <c r="S9" s="15">
        <v>0.8</v>
      </c>
      <c r="T9" s="14"/>
      <c r="U9" s="15"/>
      <c r="V9" s="15"/>
      <c r="W9" s="16" t="s">
        <v>155</v>
      </c>
      <c r="X9" s="16" t="s">
        <v>156</v>
      </c>
    </row>
    <row r="10" ht="20" customHeight="1" spans="1:24">
      <c r="A10" s="14">
        <v>6</v>
      </c>
      <c r="B10" s="15">
        <v>7.29</v>
      </c>
      <c r="C10" s="15">
        <v>985</v>
      </c>
      <c r="D10" s="16" t="s">
        <v>166</v>
      </c>
      <c r="E10" s="16" t="s">
        <v>166</v>
      </c>
      <c r="F10" s="17" t="s">
        <v>167</v>
      </c>
      <c r="G10" s="16" t="s">
        <v>159</v>
      </c>
      <c r="H10" s="15">
        <v>45419</v>
      </c>
      <c r="I10" s="15" t="s">
        <v>154</v>
      </c>
      <c r="J10" s="25"/>
      <c r="K10" s="15">
        <v>61.84</v>
      </c>
      <c r="L10" s="15">
        <v>17.16</v>
      </c>
      <c r="M10" s="15">
        <f t="shared" si="0"/>
        <v>43.8</v>
      </c>
      <c r="N10" s="16">
        <v>5.9</v>
      </c>
      <c r="O10" s="16">
        <v>2.1</v>
      </c>
      <c r="P10" s="16">
        <v>2.3</v>
      </c>
      <c r="Q10" s="14"/>
      <c r="R10" s="14"/>
      <c r="S10" s="15">
        <v>0.88</v>
      </c>
      <c r="T10" s="14"/>
      <c r="U10" s="15"/>
      <c r="V10" s="15"/>
      <c r="W10" s="16" t="s">
        <v>155</v>
      </c>
      <c r="X10" s="16" t="s">
        <v>156</v>
      </c>
    </row>
    <row r="11" ht="20" customHeight="1" spans="1:24">
      <c r="A11" s="14">
        <v>7</v>
      </c>
      <c r="B11" s="15">
        <v>7.35</v>
      </c>
      <c r="C11" s="15">
        <v>839</v>
      </c>
      <c r="D11" s="16" t="s">
        <v>168</v>
      </c>
      <c r="E11" s="16" t="s">
        <v>168</v>
      </c>
      <c r="F11" s="17" t="s">
        <v>169</v>
      </c>
      <c r="G11" s="16" t="s">
        <v>159</v>
      </c>
      <c r="H11" s="15">
        <v>45421</v>
      </c>
      <c r="I11" s="15" t="s">
        <v>154</v>
      </c>
      <c r="J11" s="25"/>
      <c r="K11" s="15">
        <v>58.66</v>
      </c>
      <c r="L11" s="15">
        <v>19.28</v>
      </c>
      <c r="M11" s="15">
        <f t="shared" si="0"/>
        <v>38.6</v>
      </c>
      <c r="N11" s="16">
        <v>5.6</v>
      </c>
      <c r="O11" s="16">
        <v>2.5</v>
      </c>
      <c r="P11" s="16">
        <v>2.3</v>
      </c>
      <c r="Q11" s="14"/>
      <c r="R11" s="14"/>
      <c r="S11" s="15">
        <v>0.78</v>
      </c>
      <c r="T11" s="14"/>
      <c r="U11" s="15"/>
      <c r="V11" s="15"/>
      <c r="W11" s="16" t="s">
        <v>155</v>
      </c>
      <c r="X11" s="16" t="s">
        <v>156</v>
      </c>
    </row>
    <row r="12" ht="20" customHeight="1" spans="1:24">
      <c r="A12" s="14">
        <v>8</v>
      </c>
      <c r="B12" s="15">
        <v>7.41</v>
      </c>
      <c r="C12" s="15">
        <v>166</v>
      </c>
      <c r="D12" s="16" t="s">
        <v>170</v>
      </c>
      <c r="E12" s="16" t="s">
        <v>170</v>
      </c>
      <c r="F12" s="17" t="s">
        <v>171</v>
      </c>
      <c r="G12" s="16" t="s">
        <v>159</v>
      </c>
      <c r="H12" s="15">
        <v>45422</v>
      </c>
      <c r="I12" s="15" t="s">
        <v>154</v>
      </c>
      <c r="J12" s="25"/>
      <c r="K12" s="15">
        <v>61.46</v>
      </c>
      <c r="L12" s="15">
        <v>16.94</v>
      </c>
      <c r="M12" s="15">
        <f t="shared" si="0"/>
        <v>43.7</v>
      </c>
      <c r="N12" s="16">
        <v>5.8</v>
      </c>
      <c r="O12" s="16">
        <v>2.4</v>
      </c>
      <c r="P12" s="16">
        <v>2.3</v>
      </c>
      <c r="Q12" s="14"/>
      <c r="R12" s="14"/>
      <c r="S12" s="15">
        <v>0.82</v>
      </c>
      <c r="T12" s="14"/>
      <c r="U12" s="15"/>
      <c r="V12" s="15"/>
      <c r="W12" s="16" t="s">
        <v>155</v>
      </c>
      <c r="X12" s="16" t="s">
        <v>156</v>
      </c>
    </row>
    <row r="13" ht="20" customHeight="1" spans="1:24">
      <c r="A13" s="14">
        <v>9</v>
      </c>
      <c r="B13" s="15">
        <v>7.47</v>
      </c>
      <c r="C13" s="15">
        <v>126</v>
      </c>
      <c r="D13" s="16" t="s">
        <v>172</v>
      </c>
      <c r="E13" s="16" t="s">
        <v>172</v>
      </c>
      <c r="F13" s="17" t="s">
        <v>173</v>
      </c>
      <c r="G13" s="16" t="s">
        <v>159</v>
      </c>
      <c r="H13" s="15">
        <v>45424</v>
      </c>
      <c r="I13" s="15" t="s">
        <v>154</v>
      </c>
      <c r="J13" s="25"/>
      <c r="K13" s="15">
        <v>60.14</v>
      </c>
      <c r="L13" s="15">
        <v>18.22</v>
      </c>
      <c r="M13" s="15">
        <f t="shared" si="0"/>
        <v>41</v>
      </c>
      <c r="N13" s="16">
        <v>5.7</v>
      </c>
      <c r="O13" s="16">
        <v>2.4</v>
      </c>
      <c r="P13" s="16">
        <v>2.4</v>
      </c>
      <c r="Q13" s="14"/>
      <c r="R13" s="14"/>
      <c r="S13" s="15">
        <v>0.92</v>
      </c>
      <c r="T13" s="14"/>
      <c r="U13" s="15"/>
      <c r="V13" s="15"/>
      <c r="W13" s="16" t="s">
        <v>155</v>
      </c>
      <c r="X13" s="16" t="s">
        <v>156</v>
      </c>
    </row>
    <row r="14" ht="20" customHeight="1" spans="1:24">
      <c r="A14" s="14">
        <v>10</v>
      </c>
      <c r="B14" s="15">
        <v>8.55</v>
      </c>
      <c r="C14" s="15">
        <v>8311</v>
      </c>
      <c r="D14" s="16" t="s">
        <v>174</v>
      </c>
      <c r="E14" s="16" t="s">
        <v>175</v>
      </c>
      <c r="F14" s="17" t="s">
        <v>176</v>
      </c>
      <c r="G14" s="16" t="s">
        <v>159</v>
      </c>
      <c r="H14" s="15">
        <v>45426</v>
      </c>
      <c r="I14" s="15" t="s">
        <v>154</v>
      </c>
      <c r="J14" s="25"/>
      <c r="K14" s="15">
        <v>58.66</v>
      </c>
      <c r="L14" s="15">
        <v>16.84</v>
      </c>
      <c r="M14" s="15">
        <f t="shared" si="0"/>
        <v>40.98</v>
      </c>
      <c r="N14" s="16">
        <v>5.7</v>
      </c>
      <c r="O14" s="16">
        <v>2.3</v>
      </c>
      <c r="P14" s="16">
        <v>2.6</v>
      </c>
      <c r="Q14" s="14"/>
      <c r="R14" s="14"/>
      <c r="S14" s="15">
        <v>0.84</v>
      </c>
      <c r="T14" s="14"/>
      <c r="U14" s="15"/>
      <c r="V14" s="15"/>
      <c r="W14" s="16" t="s">
        <v>155</v>
      </c>
      <c r="X14" s="16" t="s">
        <v>156</v>
      </c>
    </row>
    <row r="15" ht="20" customHeight="1" spans="1:24">
      <c r="A15" s="14">
        <v>11</v>
      </c>
      <c r="B15" s="15">
        <v>9.01</v>
      </c>
      <c r="C15" s="15">
        <v>798</v>
      </c>
      <c r="D15" s="16" t="s">
        <v>177</v>
      </c>
      <c r="E15" s="16" t="s">
        <v>177</v>
      </c>
      <c r="F15" s="17" t="s">
        <v>178</v>
      </c>
      <c r="G15" s="16" t="s">
        <v>159</v>
      </c>
      <c r="H15" s="15">
        <v>45427</v>
      </c>
      <c r="I15" s="15" t="s">
        <v>154</v>
      </c>
      <c r="J15" s="25"/>
      <c r="K15" s="15">
        <v>60.44</v>
      </c>
      <c r="L15" s="15">
        <v>19.04</v>
      </c>
      <c r="M15" s="15">
        <f t="shared" si="0"/>
        <v>40.6</v>
      </c>
      <c r="N15" s="16">
        <v>5.9</v>
      </c>
      <c r="O15" s="16">
        <v>2.5</v>
      </c>
      <c r="P15" s="16">
        <v>2.7</v>
      </c>
      <c r="Q15" s="14"/>
      <c r="R15" s="14"/>
      <c r="S15" s="15">
        <v>0.8</v>
      </c>
      <c r="T15" s="14"/>
      <c r="U15" s="15"/>
      <c r="V15" s="15"/>
      <c r="W15" s="16" t="s">
        <v>155</v>
      </c>
      <c r="X15" s="16" t="s">
        <v>156</v>
      </c>
    </row>
    <row r="16" ht="20" customHeight="1" spans="1:24">
      <c r="A16" s="14">
        <v>12</v>
      </c>
      <c r="B16" s="15">
        <v>9.24</v>
      </c>
      <c r="C16" s="15">
        <v>677</v>
      </c>
      <c r="D16" s="16" t="s">
        <v>179</v>
      </c>
      <c r="E16" s="16" t="s">
        <v>179</v>
      </c>
      <c r="F16" s="17" t="s">
        <v>180</v>
      </c>
      <c r="G16" s="16" t="s">
        <v>159</v>
      </c>
      <c r="H16" s="15">
        <v>45428</v>
      </c>
      <c r="I16" s="15" t="s">
        <v>154</v>
      </c>
      <c r="J16" s="25"/>
      <c r="K16" s="15">
        <v>58.22</v>
      </c>
      <c r="L16" s="15">
        <v>18.06</v>
      </c>
      <c r="M16" s="15">
        <f t="shared" si="0"/>
        <v>39.3</v>
      </c>
      <c r="N16" s="16">
        <v>5.3</v>
      </c>
      <c r="O16" s="16">
        <v>2.3</v>
      </c>
      <c r="P16" s="16">
        <v>2.3</v>
      </c>
      <c r="Q16" s="14"/>
      <c r="R16" s="14"/>
      <c r="S16" s="15">
        <v>0.86</v>
      </c>
      <c r="T16" s="14"/>
      <c r="U16" s="15"/>
      <c r="V16" s="15"/>
      <c r="W16" s="16" t="s">
        <v>155</v>
      </c>
      <c r="X16" s="16" t="s">
        <v>156</v>
      </c>
    </row>
    <row r="17" ht="20" customHeight="1" spans="1:24">
      <c r="A17" s="14">
        <v>13</v>
      </c>
      <c r="B17" s="15">
        <v>9.25</v>
      </c>
      <c r="C17" s="15">
        <v>373</v>
      </c>
      <c r="D17" s="16" t="s">
        <v>181</v>
      </c>
      <c r="E17" s="16" t="s">
        <v>181</v>
      </c>
      <c r="F17" s="17" t="s">
        <v>182</v>
      </c>
      <c r="G17" s="16" t="s">
        <v>159</v>
      </c>
      <c r="H17" s="15">
        <v>45429</v>
      </c>
      <c r="I17" s="15" t="s">
        <v>154</v>
      </c>
      <c r="J17" s="25"/>
      <c r="K17" s="15">
        <v>59.12</v>
      </c>
      <c r="L17" s="15">
        <v>17.9</v>
      </c>
      <c r="M17" s="15">
        <f t="shared" si="0"/>
        <v>40.4</v>
      </c>
      <c r="N17" s="16">
        <v>5.6</v>
      </c>
      <c r="O17" s="16">
        <v>2.5</v>
      </c>
      <c r="P17" s="16">
        <v>2.5</v>
      </c>
      <c r="Q17" s="14"/>
      <c r="R17" s="14"/>
      <c r="S17" s="15">
        <v>0.82</v>
      </c>
      <c r="T17" s="14"/>
      <c r="U17" s="15"/>
      <c r="V17" s="15"/>
      <c r="W17" s="16" t="s">
        <v>155</v>
      </c>
      <c r="X17" s="16" t="s">
        <v>156</v>
      </c>
    </row>
    <row r="18" ht="20" customHeight="1" spans="1:24">
      <c r="A18" s="14">
        <v>14</v>
      </c>
      <c r="B18" s="15">
        <v>10.01</v>
      </c>
      <c r="C18" s="15">
        <v>9035</v>
      </c>
      <c r="D18" s="14" t="s">
        <v>183</v>
      </c>
      <c r="E18" s="14" t="s">
        <v>184</v>
      </c>
      <c r="F18" s="14">
        <v>13952293221</v>
      </c>
      <c r="G18" s="16" t="s">
        <v>159</v>
      </c>
      <c r="H18" s="15">
        <v>45431</v>
      </c>
      <c r="I18" s="15" t="s">
        <v>154</v>
      </c>
      <c r="J18" s="15"/>
      <c r="K18" s="15">
        <v>51.24</v>
      </c>
      <c r="L18" s="15">
        <v>16.28</v>
      </c>
      <c r="M18" s="15">
        <f t="shared" si="0"/>
        <v>34.24</v>
      </c>
      <c r="N18" s="16">
        <v>5.9</v>
      </c>
      <c r="O18" s="16">
        <v>2.1</v>
      </c>
      <c r="P18" s="16">
        <v>2.3</v>
      </c>
      <c r="Q18" s="14"/>
      <c r="R18" s="14"/>
      <c r="S18" s="15">
        <v>0.72</v>
      </c>
      <c r="T18" s="14"/>
      <c r="U18" s="15"/>
      <c r="V18" s="15"/>
      <c r="W18" s="16" t="s">
        <v>155</v>
      </c>
      <c r="X18" s="16" t="s">
        <v>156</v>
      </c>
    </row>
    <row r="19" ht="20" customHeight="1" spans="1:24">
      <c r="A19" s="14">
        <v>15</v>
      </c>
      <c r="B19" s="6">
        <v>11.15</v>
      </c>
      <c r="C19" s="15">
        <v>6065</v>
      </c>
      <c r="D19" s="14" t="s">
        <v>183</v>
      </c>
      <c r="E19" s="14" t="s">
        <v>185</v>
      </c>
      <c r="F19" s="14">
        <v>13805221198</v>
      </c>
      <c r="G19" s="16" t="s">
        <v>159</v>
      </c>
      <c r="H19" s="18">
        <v>45433</v>
      </c>
      <c r="I19" s="15" t="s">
        <v>154</v>
      </c>
      <c r="J19" s="18"/>
      <c r="K19" s="15">
        <v>57.1</v>
      </c>
      <c r="L19" s="18">
        <v>17.28</v>
      </c>
      <c r="M19" s="15">
        <f t="shared" si="0"/>
        <v>39</v>
      </c>
      <c r="N19" s="22">
        <v>5.6</v>
      </c>
      <c r="O19" s="22">
        <v>2.4</v>
      </c>
      <c r="P19" s="22">
        <v>2.3</v>
      </c>
      <c r="Q19" s="33"/>
      <c r="R19" s="33"/>
      <c r="S19" s="18">
        <v>0.82</v>
      </c>
      <c r="T19" s="33"/>
      <c r="U19" s="18"/>
      <c r="V19" s="18"/>
      <c r="W19" s="16" t="s">
        <v>155</v>
      </c>
      <c r="X19" s="16" t="s">
        <v>156</v>
      </c>
    </row>
    <row r="20" ht="20" customHeight="1" spans="1:24">
      <c r="A20" s="14">
        <v>16</v>
      </c>
      <c r="B20" s="15">
        <v>12.24</v>
      </c>
      <c r="C20" s="15">
        <v>8982</v>
      </c>
      <c r="D20" s="14" t="s">
        <v>186</v>
      </c>
      <c r="E20" s="14" t="s">
        <v>187</v>
      </c>
      <c r="F20" s="14">
        <v>18251759261</v>
      </c>
      <c r="G20" s="16" t="s">
        <v>159</v>
      </c>
      <c r="H20" s="15">
        <v>45440</v>
      </c>
      <c r="I20" s="15" t="s">
        <v>154</v>
      </c>
      <c r="J20" s="15"/>
      <c r="K20" s="15">
        <v>59.6</v>
      </c>
      <c r="L20" s="14">
        <v>17.62</v>
      </c>
      <c r="M20" s="15">
        <f t="shared" si="0"/>
        <v>41</v>
      </c>
      <c r="N20" s="16">
        <v>5.8</v>
      </c>
      <c r="O20" s="16">
        <v>2.5</v>
      </c>
      <c r="P20" s="16">
        <v>2.3</v>
      </c>
      <c r="Q20" s="14"/>
      <c r="R20" s="14"/>
      <c r="S20" s="15">
        <v>0.98</v>
      </c>
      <c r="T20" s="14"/>
      <c r="U20" s="15"/>
      <c r="V20" s="15"/>
      <c r="W20" s="16" t="s">
        <v>155</v>
      </c>
      <c r="X20" s="16" t="s">
        <v>156</v>
      </c>
    </row>
    <row r="21" ht="20" customHeight="1" spans="1:24">
      <c r="A21" s="14">
        <v>17</v>
      </c>
      <c r="B21" s="15">
        <v>14.46</v>
      </c>
      <c r="C21" s="15">
        <v>892</v>
      </c>
      <c r="D21" s="14" t="s">
        <v>188</v>
      </c>
      <c r="E21" s="14" t="s">
        <v>189</v>
      </c>
      <c r="F21" s="14">
        <v>15152002008</v>
      </c>
      <c r="G21" s="16" t="s">
        <v>159</v>
      </c>
      <c r="H21" s="15">
        <v>45446</v>
      </c>
      <c r="I21" s="15" t="s">
        <v>154</v>
      </c>
      <c r="J21" s="15"/>
      <c r="K21" s="15">
        <v>57.68</v>
      </c>
      <c r="L21" s="15">
        <v>16.96</v>
      </c>
      <c r="M21" s="15">
        <f t="shared" si="0"/>
        <v>40</v>
      </c>
      <c r="N21" s="26">
        <v>5.7</v>
      </c>
      <c r="O21" s="26">
        <v>2.3</v>
      </c>
      <c r="P21" s="26">
        <v>2.9</v>
      </c>
      <c r="Q21" s="14"/>
      <c r="R21" s="14"/>
      <c r="S21" s="15">
        <v>0.72</v>
      </c>
      <c r="T21" s="33"/>
      <c r="U21" s="15"/>
      <c r="V21" s="15"/>
      <c r="W21" s="16" t="s">
        <v>155</v>
      </c>
      <c r="X21" s="16" t="s">
        <v>156</v>
      </c>
    </row>
    <row r="22" ht="20" customHeight="1" spans="1:24">
      <c r="A22" s="14">
        <v>18</v>
      </c>
      <c r="B22" s="15">
        <v>14.48</v>
      </c>
      <c r="C22" s="15">
        <v>7115</v>
      </c>
      <c r="D22" s="14" t="s">
        <v>190</v>
      </c>
      <c r="E22" s="14" t="s">
        <v>191</v>
      </c>
      <c r="F22" s="14">
        <v>13913489206</v>
      </c>
      <c r="G22" s="14" t="s">
        <v>159</v>
      </c>
      <c r="H22" s="15">
        <v>45447</v>
      </c>
      <c r="I22" s="15" t="s">
        <v>154</v>
      </c>
      <c r="J22" s="15"/>
      <c r="K22" s="15">
        <v>54.76</v>
      </c>
      <c r="L22" s="15">
        <v>16.5</v>
      </c>
      <c r="M22" s="15">
        <f t="shared" si="0"/>
        <v>37.4</v>
      </c>
      <c r="N22" s="16">
        <v>5.5</v>
      </c>
      <c r="O22" s="16">
        <v>2</v>
      </c>
      <c r="P22" s="16">
        <v>2.3</v>
      </c>
      <c r="Q22" s="14"/>
      <c r="R22" s="14"/>
      <c r="S22" s="15">
        <v>0.86</v>
      </c>
      <c r="T22" s="14"/>
      <c r="U22" s="15"/>
      <c r="V22" s="15"/>
      <c r="W22" s="16" t="s">
        <v>155</v>
      </c>
      <c r="X22" s="16" t="s">
        <v>156</v>
      </c>
    </row>
    <row r="23" ht="20" customHeight="1" spans="1:24">
      <c r="A23" s="14">
        <v>19</v>
      </c>
      <c r="B23" s="15">
        <v>14.49</v>
      </c>
      <c r="C23" s="15">
        <v>326</v>
      </c>
      <c r="D23" s="14" t="s">
        <v>192</v>
      </c>
      <c r="E23" s="14" t="s">
        <v>193</v>
      </c>
      <c r="F23" s="14">
        <v>15062043488</v>
      </c>
      <c r="G23" s="14" t="s">
        <v>159</v>
      </c>
      <c r="H23" s="15">
        <v>45448</v>
      </c>
      <c r="I23" s="15" t="s">
        <v>154</v>
      </c>
      <c r="J23" s="15"/>
      <c r="K23" s="15">
        <v>60.06</v>
      </c>
      <c r="L23" s="15">
        <v>18.1</v>
      </c>
      <c r="M23" s="15">
        <f t="shared" si="0"/>
        <v>41.2</v>
      </c>
      <c r="N23" s="16">
        <v>5.8</v>
      </c>
      <c r="O23" s="16">
        <v>2.3</v>
      </c>
      <c r="P23" s="16">
        <v>2.2</v>
      </c>
      <c r="Q23" s="14"/>
      <c r="R23" s="14"/>
      <c r="S23" s="15">
        <v>0.76</v>
      </c>
      <c r="T23" s="33"/>
      <c r="U23" s="15"/>
      <c r="V23" s="15"/>
      <c r="W23" s="16" t="s">
        <v>155</v>
      </c>
      <c r="X23" s="16" t="s">
        <v>156</v>
      </c>
    </row>
    <row r="24" ht="20" customHeight="1" spans="1:24">
      <c r="A24" s="14">
        <v>20</v>
      </c>
      <c r="B24" s="15">
        <v>16.31</v>
      </c>
      <c r="C24" s="15">
        <v>8985</v>
      </c>
      <c r="D24" s="14" t="s">
        <v>194</v>
      </c>
      <c r="E24" s="14" t="s">
        <v>194</v>
      </c>
      <c r="F24" s="14">
        <v>15312654439</v>
      </c>
      <c r="G24" s="16" t="s">
        <v>159</v>
      </c>
      <c r="H24" s="15">
        <v>45449</v>
      </c>
      <c r="I24" s="15" t="s">
        <v>154</v>
      </c>
      <c r="J24" s="15"/>
      <c r="K24" s="15">
        <v>58.48</v>
      </c>
      <c r="L24" s="15">
        <v>17.34</v>
      </c>
      <c r="M24" s="15">
        <f t="shared" si="0"/>
        <v>40.2</v>
      </c>
      <c r="N24" s="27">
        <v>5.8</v>
      </c>
      <c r="O24" s="27">
        <v>2.5</v>
      </c>
      <c r="P24" s="16">
        <v>2.6</v>
      </c>
      <c r="Q24" s="14"/>
      <c r="R24" s="14"/>
      <c r="S24" s="15">
        <v>0.94</v>
      </c>
      <c r="T24" s="14"/>
      <c r="U24" s="15"/>
      <c r="V24" s="15"/>
      <c r="W24" s="16" t="s">
        <v>155</v>
      </c>
      <c r="X24" s="16" t="s">
        <v>156</v>
      </c>
    </row>
    <row r="25" ht="20" customHeight="1" spans="1:24">
      <c r="A25" s="14">
        <v>21</v>
      </c>
      <c r="B25" s="15">
        <v>16.58</v>
      </c>
      <c r="C25" s="15">
        <v>528</v>
      </c>
      <c r="D25" s="14" t="s">
        <v>195</v>
      </c>
      <c r="E25" s="14" t="s">
        <v>196</v>
      </c>
      <c r="F25" s="14">
        <v>15996993186</v>
      </c>
      <c r="G25" s="16" t="s">
        <v>34</v>
      </c>
      <c r="H25" s="15">
        <v>45456</v>
      </c>
      <c r="I25" s="15" t="s">
        <v>154</v>
      </c>
      <c r="J25" s="15"/>
      <c r="K25" s="15">
        <v>61.8</v>
      </c>
      <c r="L25" s="15">
        <v>18.96</v>
      </c>
      <c r="M25" s="15">
        <f t="shared" si="0"/>
        <v>42</v>
      </c>
      <c r="N25" s="27">
        <v>5.2</v>
      </c>
      <c r="O25" s="27">
        <v>1.75</v>
      </c>
      <c r="P25" s="16">
        <v>2.4</v>
      </c>
      <c r="Q25" s="14"/>
      <c r="R25" s="14"/>
      <c r="S25" s="15">
        <v>0.84</v>
      </c>
      <c r="T25" s="33"/>
      <c r="U25" s="15"/>
      <c r="V25" s="15"/>
      <c r="W25" s="16" t="s">
        <v>155</v>
      </c>
      <c r="X25" s="16" t="s">
        <v>156</v>
      </c>
    </row>
    <row r="26" ht="20" customHeight="1" spans="1:24">
      <c r="A26" s="14">
        <v>22</v>
      </c>
      <c r="B26" s="15">
        <v>18.02</v>
      </c>
      <c r="C26" s="15">
        <v>969</v>
      </c>
      <c r="D26" s="14" t="s">
        <v>197</v>
      </c>
      <c r="E26" s="14" t="s">
        <v>198</v>
      </c>
      <c r="F26" s="14">
        <v>18251756681</v>
      </c>
      <c r="G26" s="16" t="s">
        <v>34</v>
      </c>
      <c r="H26" s="15">
        <v>45458</v>
      </c>
      <c r="I26" s="15" t="s">
        <v>154</v>
      </c>
      <c r="J26" s="15"/>
      <c r="K26" s="15">
        <v>59.2</v>
      </c>
      <c r="L26" s="15">
        <v>18.26</v>
      </c>
      <c r="M26" s="15">
        <f t="shared" si="0"/>
        <v>40.2</v>
      </c>
      <c r="N26" s="27">
        <v>5.9</v>
      </c>
      <c r="O26" s="27">
        <v>1.5</v>
      </c>
      <c r="P26" s="16">
        <v>2.3</v>
      </c>
      <c r="Q26" s="14"/>
      <c r="R26" s="14"/>
      <c r="S26" s="15">
        <v>0.74</v>
      </c>
      <c r="T26" s="14"/>
      <c r="U26" s="15"/>
      <c r="V26" s="15"/>
      <c r="W26" s="16" t="s">
        <v>155</v>
      </c>
      <c r="X26" s="16" t="s">
        <v>156</v>
      </c>
    </row>
    <row r="27" ht="20" customHeight="1" spans="1:24">
      <c r="A27" s="14">
        <v>23</v>
      </c>
      <c r="B27" s="15">
        <v>18.15</v>
      </c>
      <c r="C27" s="15">
        <v>581</v>
      </c>
      <c r="D27" s="19" t="s">
        <v>199</v>
      </c>
      <c r="E27" s="19" t="s">
        <v>200</v>
      </c>
      <c r="F27" s="19">
        <v>15298726266</v>
      </c>
      <c r="G27" s="19" t="s">
        <v>34</v>
      </c>
      <c r="H27" s="15">
        <v>45459</v>
      </c>
      <c r="I27" s="15" t="s">
        <v>154</v>
      </c>
      <c r="J27" s="15"/>
      <c r="K27" s="15">
        <v>59.1</v>
      </c>
      <c r="L27" s="15">
        <v>17.86</v>
      </c>
      <c r="M27" s="15">
        <f t="shared" si="0"/>
        <v>40.3</v>
      </c>
      <c r="N27" s="16">
        <v>5.8</v>
      </c>
      <c r="O27" s="16">
        <v>2.5</v>
      </c>
      <c r="P27" s="16">
        <v>2.3</v>
      </c>
      <c r="Q27" s="14"/>
      <c r="R27" s="14"/>
      <c r="S27" s="15">
        <v>0.94</v>
      </c>
      <c r="T27" s="33"/>
      <c r="U27" s="15"/>
      <c r="V27" s="15"/>
      <c r="W27" s="16" t="s">
        <v>155</v>
      </c>
      <c r="X27" s="16" t="s">
        <v>156</v>
      </c>
    </row>
    <row r="28" ht="20" customHeight="1" spans="1:24">
      <c r="A28" s="14">
        <v>24</v>
      </c>
      <c r="B28" s="15">
        <v>19.13</v>
      </c>
      <c r="C28" s="15">
        <v>688</v>
      </c>
      <c r="D28" s="16" t="s">
        <v>181</v>
      </c>
      <c r="E28" s="16" t="s">
        <v>181</v>
      </c>
      <c r="F28" s="17" t="s">
        <v>182</v>
      </c>
      <c r="G28" s="16" t="s">
        <v>159</v>
      </c>
      <c r="H28" s="15">
        <v>45465</v>
      </c>
      <c r="I28" s="15" t="s">
        <v>154</v>
      </c>
      <c r="J28" s="15"/>
      <c r="K28" s="15">
        <v>63.52</v>
      </c>
      <c r="L28" s="15">
        <v>18.44</v>
      </c>
      <c r="M28" s="15">
        <f t="shared" si="0"/>
        <v>44.2</v>
      </c>
      <c r="N28" s="16">
        <v>5.8</v>
      </c>
      <c r="O28" s="16">
        <v>2.5</v>
      </c>
      <c r="P28" s="16">
        <v>2.3</v>
      </c>
      <c r="Q28" s="14"/>
      <c r="R28" s="14"/>
      <c r="S28" s="15">
        <v>0.88</v>
      </c>
      <c r="T28" s="14"/>
      <c r="U28" s="15"/>
      <c r="V28" s="15"/>
      <c r="W28" s="16" t="s">
        <v>155</v>
      </c>
      <c r="X28" s="16" t="s">
        <v>156</v>
      </c>
    </row>
    <row r="29" ht="20" customHeight="1" spans="1:24">
      <c r="A29" s="14">
        <v>26</v>
      </c>
      <c r="B29" s="15">
        <v>19.28</v>
      </c>
      <c r="C29" s="15">
        <v>6095</v>
      </c>
      <c r="D29" s="14" t="s">
        <v>183</v>
      </c>
      <c r="E29" s="14" t="s">
        <v>184</v>
      </c>
      <c r="F29" s="14">
        <v>13952293221</v>
      </c>
      <c r="G29" s="16" t="s">
        <v>159</v>
      </c>
      <c r="H29" s="15">
        <v>45466</v>
      </c>
      <c r="I29" s="15" t="s">
        <v>154</v>
      </c>
      <c r="J29" s="15"/>
      <c r="K29" s="15">
        <v>57.98</v>
      </c>
      <c r="L29" s="15">
        <v>17.22</v>
      </c>
      <c r="M29" s="15">
        <f t="shared" si="0"/>
        <v>40</v>
      </c>
      <c r="N29" s="16">
        <v>5.8</v>
      </c>
      <c r="O29" s="16">
        <v>2.3</v>
      </c>
      <c r="P29" s="16">
        <v>2.5</v>
      </c>
      <c r="Q29" s="14"/>
      <c r="R29" s="14"/>
      <c r="S29" s="15">
        <v>0.76</v>
      </c>
      <c r="T29" s="14"/>
      <c r="U29" s="15"/>
      <c r="V29" s="15"/>
      <c r="W29" s="16" t="s">
        <v>155</v>
      </c>
      <c r="X29" s="16" t="s">
        <v>156</v>
      </c>
    </row>
    <row r="30" ht="20" customHeight="1" spans="1:24">
      <c r="A30" s="14">
        <v>27</v>
      </c>
      <c r="B30" s="15">
        <v>19.55</v>
      </c>
      <c r="C30" s="15">
        <v>7167</v>
      </c>
      <c r="D30" s="14" t="s">
        <v>183</v>
      </c>
      <c r="E30" s="14" t="s">
        <v>185</v>
      </c>
      <c r="F30" s="14">
        <v>13805221198</v>
      </c>
      <c r="G30" s="16" t="s">
        <v>159</v>
      </c>
      <c r="H30" s="15">
        <v>45469</v>
      </c>
      <c r="I30" s="15" t="s">
        <v>154</v>
      </c>
      <c r="J30" s="15"/>
      <c r="K30" s="15">
        <v>56.04</v>
      </c>
      <c r="L30" s="15">
        <v>18.7</v>
      </c>
      <c r="M30" s="15">
        <f t="shared" si="0"/>
        <v>36.5</v>
      </c>
      <c r="N30" s="16">
        <v>5.8</v>
      </c>
      <c r="O30" s="16">
        <v>2.3</v>
      </c>
      <c r="P30" s="16">
        <v>2.3</v>
      </c>
      <c r="Q30" s="14"/>
      <c r="R30" s="14"/>
      <c r="S30" s="15">
        <v>0.84</v>
      </c>
      <c r="T30" s="33"/>
      <c r="U30" s="15"/>
      <c r="V30" s="15"/>
      <c r="W30" s="16" t="s">
        <v>155</v>
      </c>
      <c r="X30" s="16" t="s">
        <v>156</v>
      </c>
    </row>
    <row r="31" ht="20" customHeight="1" spans="1:24">
      <c r="A31" s="14">
        <v>28</v>
      </c>
      <c r="B31" s="15">
        <v>19.59</v>
      </c>
      <c r="C31" s="15">
        <v>5309</v>
      </c>
      <c r="D31" s="14" t="s">
        <v>201</v>
      </c>
      <c r="E31" s="14" t="s">
        <v>201</v>
      </c>
      <c r="F31" s="14">
        <v>18136361877</v>
      </c>
      <c r="G31" s="16" t="s">
        <v>159</v>
      </c>
      <c r="H31" s="15">
        <v>45471</v>
      </c>
      <c r="I31" s="15" t="s">
        <v>154</v>
      </c>
      <c r="J31" s="15"/>
      <c r="K31" s="15">
        <v>56.8</v>
      </c>
      <c r="L31" s="15">
        <v>18.74</v>
      </c>
      <c r="M31" s="15">
        <f t="shared" si="0"/>
        <v>37.3</v>
      </c>
      <c r="N31" s="22">
        <v>5.6</v>
      </c>
      <c r="O31" s="22">
        <v>2.5</v>
      </c>
      <c r="P31" s="22">
        <v>2.3</v>
      </c>
      <c r="Q31" s="14"/>
      <c r="R31" s="14"/>
      <c r="S31" s="15">
        <v>0.76</v>
      </c>
      <c r="T31" s="14"/>
      <c r="U31" s="15"/>
      <c r="V31" s="15"/>
      <c r="W31" s="16" t="s">
        <v>155</v>
      </c>
      <c r="X31" s="16" t="s">
        <v>156</v>
      </c>
    </row>
    <row r="32" ht="20" customHeight="1" spans="1:24">
      <c r="A32" s="14">
        <v>29</v>
      </c>
      <c r="B32" s="15">
        <v>20.33</v>
      </c>
      <c r="C32" s="15">
        <v>798</v>
      </c>
      <c r="D32" s="14" t="s">
        <v>186</v>
      </c>
      <c r="E32" s="14" t="s">
        <v>187</v>
      </c>
      <c r="F32" s="14">
        <v>18251759261</v>
      </c>
      <c r="G32" s="16" t="s">
        <v>159</v>
      </c>
      <c r="H32" s="15">
        <v>45472</v>
      </c>
      <c r="I32" s="15" t="s">
        <v>154</v>
      </c>
      <c r="J32" s="15"/>
      <c r="K32" s="15">
        <v>57.06</v>
      </c>
      <c r="L32" s="15">
        <v>18.74</v>
      </c>
      <c r="M32" s="15">
        <f t="shared" si="0"/>
        <v>37.6</v>
      </c>
      <c r="N32" s="16">
        <v>5.2</v>
      </c>
      <c r="O32" s="16">
        <v>2.4</v>
      </c>
      <c r="P32" s="16">
        <v>2.4</v>
      </c>
      <c r="Q32" s="14"/>
      <c r="R32" s="14"/>
      <c r="S32" s="15">
        <v>0.72</v>
      </c>
      <c r="T32" s="33"/>
      <c r="U32" s="15"/>
      <c r="V32" s="15"/>
      <c r="W32" s="16" t="s">
        <v>155</v>
      </c>
      <c r="X32" s="16" t="s">
        <v>156</v>
      </c>
    </row>
    <row r="33" ht="20" customHeight="1" spans="1:24">
      <c r="A33" s="14">
        <v>30</v>
      </c>
      <c r="B33" s="15">
        <v>8.37</v>
      </c>
      <c r="C33" s="15">
        <v>758</v>
      </c>
      <c r="D33" s="16" t="s">
        <v>202</v>
      </c>
      <c r="E33" s="16" t="s">
        <v>203</v>
      </c>
      <c r="F33" s="16">
        <v>13775838807</v>
      </c>
      <c r="G33" s="16" t="s">
        <v>67</v>
      </c>
      <c r="H33" s="15">
        <v>45473</v>
      </c>
      <c r="I33" s="15" t="s">
        <v>154</v>
      </c>
      <c r="J33" s="15"/>
      <c r="K33" s="15">
        <v>61.06</v>
      </c>
      <c r="L33" s="15">
        <v>18.82</v>
      </c>
      <c r="M33" s="15">
        <f t="shared" si="0"/>
        <v>41.4</v>
      </c>
      <c r="N33" s="16">
        <v>5.5</v>
      </c>
      <c r="O33" s="16">
        <v>2.2</v>
      </c>
      <c r="P33" s="16">
        <v>2.3</v>
      </c>
      <c r="Q33" s="14"/>
      <c r="R33" s="14"/>
      <c r="S33" s="15">
        <v>0.84</v>
      </c>
      <c r="T33" s="14"/>
      <c r="U33" s="15"/>
      <c r="V33" s="15"/>
      <c r="W33" s="16" t="s">
        <v>155</v>
      </c>
      <c r="X33" s="16" t="s">
        <v>156</v>
      </c>
    </row>
    <row r="34" ht="20" customHeight="1" spans="1:24">
      <c r="A34" s="14">
        <v>31</v>
      </c>
      <c r="B34" s="15">
        <v>22.16</v>
      </c>
      <c r="C34" s="15">
        <v>997</v>
      </c>
      <c r="D34" s="16" t="s">
        <v>164</v>
      </c>
      <c r="E34" s="16" t="s">
        <v>164</v>
      </c>
      <c r="F34" s="17" t="s">
        <v>165</v>
      </c>
      <c r="G34" s="16" t="s">
        <v>159</v>
      </c>
      <c r="H34" s="15">
        <v>45477</v>
      </c>
      <c r="I34" s="15" t="s">
        <v>154</v>
      </c>
      <c r="J34" s="15"/>
      <c r="K34" s="15">
        <v>53.94</v>
      </c>
      <c r="L34" s="15">
        <v>17.38</v>
      </c>
      <c r="M34" s="15">
        <f t="shared" si="0"/>
        <v>35.8</v>
      </c>
      <c r="N34" s="16">
        <v>5.8</v>
      </c>
      <c r="O34" s="16">
        <v>2.3</v>
      </c>
      <c r="P34" s="16">
        <v>2.8</v>
      </c>
      <c r="Q34" s="14"/>
      <c r="R34" s="14"/>
      <c r="S34" s="15">
        <v>0.76</v>
      </c>
      <c r="T34" s="14"/>
      <c r="U34" s="15"/>
      <c r="V34" s="15"/>
      <c r="W34" s="16" t="s">
        <v>155</v>
      </c>
      <c r="X34" s="16" t="s">
        <v>156</v>
      </c>
    </row>
    <row r="35" ht="20" customHeight="1" spans="1:24">
      <c r="A35" s="14">
        <v>32</v>
      </c>
      <c r="B35" s="15">
        <v>22.35</v>
      </c>
      <c r="C35" s="15">
        <v>677</v>
      </c>
      <c r="D35" s="16" t="s">
        <v>166</v>
      </c>
      <c r="E35" s="16" t="s">
        <v>166</v>
      </c>
      <c r="F35" s="17" t="s">
        <v>167</v>
      </c>
      <c r="G35" s="16" t="s">
        <v>159</v>
      </c>
      <c r="H35" s="15">
        <v>45479</v>
      </c>
      <c r="I35" s="15" t="s">
        <v>154</v>
      </c>
      <c r="J35" s="15"/>
      <c r="K35" s="15">
        <v>57.6</v>
      </c>
      <c r="L35" s="15">
        <v>18.1</v>
      </c>
      <c r="M35" s="15">
        <f t="shared" si="0"/>
        <v>38.7</v>
      </c>
      <c r="N35" s="16">
        <v>5.8</v>
      </c>
      <c r="O35" s="16">
        <v>2.5</v>
      </c>
      <c r="P35" s="16">
        <v>2.6</v>
      </c>
      <c r="Q35" s="14"/>
      <c r="R35" s="14"/>
      <c r="S35" s="14">
        <v>0.8</v>
      </c>
      <c r="T35" s="33"/>
      <c r="U35" s="15"/>
      <c r="V35" s="15"/>
      <c r="W35" s="16" t="s">
        <v>155</v>
      </c>
      <c r="X35" s="16" t="s">
        <v>156</v>
      </c>
    </row>
    <row r="36" ht="20" customHeight="1" spans="1:24">
      <c r="A36" s="14">
        <v>33</v>
      </c>
      <c r="B36" s="15">
        <v>23.48</v>
      </c>
      <c r="C36" s="15">
        <v>601</v>
      </c>
      <c r="D36" s="16" t="s">
        <v>204</v>
      </c>
      <c r="E36" s="16" t="s">
        <v>205</v>
      </c>
      <c r="F36" s="17" t="s">
        <v>206</v>
      </c>
      <c r="G36" s="16" t="s">
        <v>207</v>
      </c>
      <c r="H36" s="15">
        <v>45484</v>
      </c>
      <c r="I36" s="15" t="s">
        <v>154</v>
      </c>
      <c r="J36" s="15"/>
      <c r="K36" s="15">
        <v>55.16</v>
      </c>
      <c r="L36" s="15">
        <v>18.48</v>
      </c>
      <c r="M36" s="15">
        <f t="shared" si="0"/>
        <v>35.9</v>
      </c>
      <c r="N36" s="22">
        <v>5.2</v>
      </c>
      <c r="O36" s="22">
        <v>2</v>
      </c>
      <c r="P36" s="22">
        <v>2.4</v>
      </c>
      <c r="Q36" s="14"/>
      <c r="R36" s="14"/>
      <c r="S36" s="14">
        <v>0.78</v>
      </c>
      <c r="T36" s="14"/>
      <c r="U36" s="15"/>
      <c r="V36" s="15"/>
      <c r="W36" s="16" t="s">
        <v>155</v>
      </c>
      <c r="X36" s="16" t="s">
        <v>156</v>
      </c>
    </row>
    <row r="37" ht="20" customHeight="1" spans="1:24">
      <c r="A37" s="14">
        <v>34</v>
      </c>
      <c r="B37" s="20">
        <v>23.53</v>
      </c>
      <c r="C37" s="21" t="s">
        <v>208</v>
      </c>
      <c r="D37" s="16" t="s">
        <v>209</v>
      </c>
      <c r="E37" s="16" t="s">
        <v>210</v>
      </c>
      <c r="F37" s="17" t="s">
        <v>211</v>
      </c>
      <c r="G37" s="16" t="s">
        <v>207</v>
      </c>
      <c r="H37" s="14">
        <v>45485</v>
      </c>
      <c r="I37" s="15" t="s">
        <v>154</v>
      </c>
      <c r="J37" s="21"/>
      <c r="K37" s="14">
        <v>54.2</v>
      </c>
      <c r="L37" s="14">
        <v>17.62</v>
      </c>
      <c r="M37" s="15">
        <f t="shared" si="0"/>
        <v>35.8</v>
      </c>
      <c r="N37" s="16">
        <v>5.9</v>
      </c>
      <c r="O37" s="16">
        <v>2.1</v>
      </c>
      <c r="P37" s="16">
        <v>2.3</v>
      </c>
      <c r="Q37" s="14"/>
      <c r="R37" s="14"/>
      <c r="S37" s="14">
        <v>0.78</v>
      </c>
      <c r="T37" s="14"/>
      <c r="U37" s="15"/>
      <c r="V37" s="15"/>
      <c r="W37" s="16" t="s">
        <v>155</v>
      </c>
      <c r="X37" s="16" t="s">
        <v>156</v>
      </c>
    </row>
    <row r="38" ht="20" customHeight="1" spans="1:24">
      <c r="A38" s="14">
        <v>35</v>
      </c>
      <c r="B38" s="20">
        <v>23.54</v>
      </c>
      <c r="C38" s="21" t="s">
        <v>212</v>
      </c>
      <c r="D38" s="22" t="s">
        <v>213</v>
      </c>
      <c r="E38" s="22" t="s">
        <v>214</v>
      </c>
      <c r="F38" s="23" t="s">
        <v>215</v>
      </c>
      <c r="G38" s="16" t="s">
        <v>159</v>
      </c>
      <c r="H38" s="15">
        <v>45486</v>
      </c>
      <c r="I38" s="15" t="s">
        <v>154</v>
      </c>
      <c r="J38" s="21"/>
      <c r="K38" s="14">
        <v>58.48</v>
      </c>
      <c r="L38" s="14">
        <v>17.94</v>
      </c>
      <c r="M38" s="15">
        <f t="shared" si="0"/>
        <v>39.7</v>
      </c>
      <c r="N38" s="16">
        <v>5.8</v>
      </c>
      <c r="O38" s="16">
        <v>2.3</v>
      </c>
      <c r="P38" s="16">
        <v>2.2</v>
      </c>
      <c r="Q38" s="14"/>
      <c r="R38" s="14"/>
      <c r="S38" s="14">
        <v>0.84</v>
      </c>
      <c r="T38" s="33"/>
      <c r="U38" s="15"/>
      <c r="V38" s="15"/>
      <c r="W38" s="16" t="s">
        <v>155</v>
      </c>
      <c r="X38" s="16" t="s">
        <v>156</v>
      </c>
    </row>
    <row r="39" ht="20" customHeight="1" spans="1:24">
      <c r="A39" s="14">
        <v>40</v>
      </c>
      <c r="B39" s="21" t="s">
        <v>216</v>
      </c>
      <c r="C39" s="21" t="s">
        <v>217</v>
      </c>
      <c r="D39" s="19" t="s">
        <v>218</v>
      </c>
      <c r="E39" s="19" t="s">
        <v>198</v>
      </c>
      <c r="F39" s="19">
        <v>13775839508</v>
      </c>
      <c r="G39" s="19" t="s">
        <v>207</v>
      </c>
      <c r="H39" s="14">
        <v>45487</v>
      </c>
      <c r="I39" s="15" t="s">
        <v>154</v>
      </c>
      <c r="J39" s="21"/>
      <c r="K39" s="28" t="s">
        <v>219</v>
      </c>
      <c r="L39" s="28" t="s">
        <v>220</v>
      </c>
      <c r="M39" s="15">
        <f t="shared" si="0"/>
        <v>38.7</v>
      </c>
      <c r="N39" s="27">
        <v>5.8</v>
      </c>
      <c r="O39" s="27">
        <v>2.5</v>
      </c>
      <c r="P39" s="16">
        <v>2.6</v>
      </c>
      <c r="Q39" s="21"/>
      <c r="R39" s="21"/>
      <c r="S39" s="21" t="s">
        <v>221</v>
      </c>
      <c r="T39" s="34"/>
      <c r="U39" s="25"/>
      <c r="V39" s="25"/>
      <c r="W39" s="16" t="s">
        <v>155</v>
      </c>
      <c r="X39" s="16" t="s">
        <v>156</v>
      </c>
    </row>
    <row r="40" ht="20" customHeight="1" spans="1:24">
      <c r="A40" s="14">
        <v>41</v>
      </c>
      <c r="B40" s="21" t="s">
        <v>222</v>
      </c>
      <c r="C40" s="21" t="s">
        <v>223</v>
      </c>
      <c r="D40" s="16" t="s">
        <v>174</v>
      </c>
      <c r="E40" s="16" t="s">
        <v>175</v>
      </c>
      <c r="F40" s="17" t="s">
        <v>176</v>
      </c>
      <c r="G40" s="16" t="s">
        <v>159</v>
      </c>
      <c r="H40" s="15">
        <v>45488</v>
      </c>
      <c r="I40" s="15" t="s">
        <v>154</v>
      </c>
      <c r="J40" s="21"/>
      <c r="K40" s="28" t="s">
        <v>219</v>
      </c>
      <c r="L40" s="28" t="s">
        <v>224</v>
      </c>
      <c r="M40" s="15">
        <f t="shared" si="0"/>
        <v>40</v>
      </c>
      <c r="N40" s="27">
        <v>5.2</v>
      </c>
      <c r="O40" s="27">
        <v>1.75</v>
      </c>
      <c r="P40" s="16">
        <v>2.4</v>
      </c>
      <c r="Q40" s="21"/>
      <c r="R40" s="21"/>
      <c r="S40" s="21" t="s">
        <v>225</v>
      </c>
      <c r="T40" s="34"/>
      <c r="U40" s="25"/>
      <c r="V40" s="25"/>
      <c r="W40" s="16" t="s">
        <v>155</v>
      </c>
      <c r="X40" s="16" t="s">
        <v>156</v>
      </c>
    </row>
    <row r="41" ht="20" customHeight="1" spans="1:24">
      <c r="A41" s="14">
        <v>42</v>
      </c>
      <c r="B41" s="21" t="s">
        <v>226</v>
      </c>
      <c r="C41" s="21" t="s">
        <v>227</v>
      </c>
      <c r="D41" s="16" t="s">
        <v>177</v>
      </c>
      <c r="E41" s="16" t="s">
        <v>177</v>
      </c>
      <c r="F41" s="17" t="s">
        <v>178</v>
      </c>
      <c r="G41" s="16" t="s">
        <v>159</v>
      </c>
      <c r="H41" s="21" t="s">
        <v>228</v>
      </c>
      <c r="I41" s="15" t="s">
        <v>154</v>
      </c>
      <c r="J41" s="21"/>
      <c r="K41" s="28" t="s">
        <v>229</v>
      </c>
      <c r="L41" s="28" t="s">
        <v>230</v>
      </c>
      <c r="M41" s="15">
        <f t="shared" si="0"/>
        <v>42.3</v>
      </c>
      <c r="N41" s="27">
        <v>5.9</v>
      </c>
      <c r="O41" s="27">
        <v>1.5</v>
      </c>
      <c r="P41" s="16">
        <v>2.3</v>
      </c>
      <c r="Q41" s="21"/>
      <c r="R41" s="21"/>
      <c r="S41" s="21" t="s">
        <v>231</v>
      </c>
      <c r="T41" s="34"/>
      <c r="U41" s="25"/>
      <c r="V41" s="25"/>
      <c r="W41" s="16" t="s">
        <v>155</v>
      </c>
      <c r="X41" s="16" t="s">
        <v>156</v>
      </c>
    </row>
    <row r="42" ht="20" customHeight="1" spans="1:24">
      <c r="A42" s="14">
        <v>43</v>
      </c>
      <c r="B42" s="21" t="s">
        <v>232</v>
      </c>
      <c r="C42" s="21" t="s">
        <v>233</v>
      </c>
      <c r="D42" s="16" t="s">
        <v>179</v>
      </c>
      <c r="E42" s="16" t="s">
        <v>179</v>
      </c>
      <c r="F42" s="17" t="s">
        <v>180</v>
      </c>
      <c r="G42" s="16" t="s">
        <v>159</v>
      </c>
      <c r="H42" s="21" t="s">
        <v>234</v>
      </c>
      <c r="I42" s="15" t="s">
        <v>154</v>
      </c>
      <c r="J42" s="21"/>
      <c r="K42" s="28" t="s">
        <v>235</v>
      </c>
      <c r="L42" s="28" t="s">
        <v>236</v>
      </c>
      <c r="M42" s="15">
        <f t="shared" si="0"/>
        <v>42.3</v>
      </c>
      <c r="N42" s="16">
        <v>5.8</v>
      </c>
      <c r="O42" s="16">
        <v>2.5</v>
      </c>
      <c r="P42" s="16">
        <v>2.3</v>
      </c>
      <c r="Q42" s="21"/>
      <c r="R42" s="21"/>
      <c r="S42" s="21" t="s">
        <v>237</v>
      </c>
      <c r="T42" s="34"/>
      <c r="U42" s="25"/>
      <c r="V42" s="25"/>
      <c r="W42" s="16" t="s">
        <v>155</v>
      </c>
      <c r="X42" s="16" t="s">
        <v>156</v>
      </c>
    </row>
    <row r="43" ht="20" customHeight="1" spans="1:24">
      <c r="A43" s="14">
        <v>44</v>
      </c>
      <c r="B43" s="21" t="s">
        <v>238</v>
      </c>
      <c r="C43" s="21" t="s">
        <v>239</v>
      </c>
      <c r="D43" s="16" t="s">
        <v>181</v>
      </c>
      <c r="E43" s="16" t="s">
        <v>181</v>
      </c>
      <c r="F43" s="17" t="s">
        <v>182</v>
      </c>
      <c r="G43" s="16" t="s">
        <v>159</v>
      </c>
      <c r="H43" s="21" t="s">
        <v>240</v>
      </c>
      <c r="I43" s="15" t="s">
        <v>154</v>
      </c>
      <c r="J43" s="21"/>
      <c r="K43" s="28" t="s">
        <v>241</v>
      </c>
      <c r="L43" s="28" t="s">
        <v>236</v>
      </c>
      <c r="M43" s="15">
        <f t="shared" si="0"/>
        <v>39.6</v>
      </c>
      <c r="N43" s="16">
        <v>5.8</v>
      </c>
      <c r="O43" s="16">
        <v>2.5</v>
      </c>
      <c r="P43" s="16">
        <v>2.3</v>
      </c>
      <c r="Q43" s="21"/>
      <c r="R43" s="21"/>
      <c r="S43" s="21" t="s">
        <v>242</v>
      </c>
      <c r="T43" s="34"/>
      <c r="U43" s="25"/>
      <c r="V43" s="25"/>
      <c r="W43" s="16" t="s">
        <v>155</v>
      </c>
      <c r="X43" s="16" t="s">
        <v>156</v>
      </c>
    </row>
    <row r="44" ht="20" customHeight="1" spans="1:24">
      <c r="A44" s="14">
        <v>45</v>
      </c>
      <c r="B44" s="21" t="s">
        <v>243</v>
      </c>
      <c r="C44" s="21" t="s">
        <v>244</v>
      </c>
      <c r="D44" s="14" t="s">
        <v>183</v>
      </c>
      <c r="E44" s="14" t="s">
        <v>184</v>
      </c>
      <c r="F44" s="14">
        <v>13952293221</v>
      </c>
      <c r="G44" s="16" t="s">
        <v>159</v>
      </c>
      <c r="H44" s="21" t="s">
        <v>245</v>
      </c>
      <c r="I44" s="15" t="s">
        <v>154</v>
      </c>
      <c r="J44" s="21"/>
      <c r="K44" s="28" t="s">
        <v>246</v>
      </c>
      <c r="L44" s="21" t="s">
        <v>220</v>
      </c>
      <c r="M44" s="15">
        <f t="shared" si="0"/>
        <v>35.3</v>
      </c>
      <c r="N44" s="16">
        <v>5.8</v>
      </c>
      <c r="O44" s="16">
        <v>2.3</v>
      </c>
      <c r="P44" s="16">
        <v>2.5</v>
      </c>
      <c r="Q44" s="21"/>
      <c r="R44" s="21"/>
      <c r="S44" s="21" t="s">
        <v>247</v>
      </c>
      <c r="T44" s="34"/>
      <c r="U44" s="25"/>
      <c r="V44" s="25"/>
      <c r="W44" s="16" t="s">
        <v>155</v>
      </c>
      <c r="X44" s="16" t="s">
        <v>156</v>
      </c>
    </row>
    <row r="45" ht="20" customHeight="1" spans="1:24">
      <c r="A45" s="14">
        <v>46</v>
      </c>
      <c r="B45" s="21" t="s">
        <v>248</v>
      </c>
      <c r="C45" s="21" t="s">
        <v>249</v>
      </c>
      <c r="D45" s="14" t="s">
        <v>183</v>
      </c>
      <c r="E45" s="14" t="s">
        <v>185</v>
      </c>
      <c r="F45" s="14">
        <v>13805221198</v>
      </c>
      <c r="G45" s="16" t="s">
        <v>159</v>
      </c>
      <c r="H45" s="21" t="s">
        <v>250</v>
      </c>
      <c r="I45" s="15" t="s">
        <v>154</v>
      </c>
      <c r="J45" s="21"/>
      <c r="K45" s="21" t="s">
        <v>251</v>
      </c>
      <c r="L45" s="21" t="s">
        <v>252</v>
      </c>
      <c r="M45" s="15">
        <f t="shared" si="0"/>
        <v>51</v>
      </c>
      <c r="N45" s="16">
        <v>5.8</v>
      </c>
      <c r="O45" s="16">
        <v>2.3</v>
      </c>
      <c r="P45" s="16">
        <v>2.3</v>
      </c>
      <c r="Q45" s="21"/>
      <c r="R45" s="21"/>
      <c r="S45" s="21" t="s">
        <v>253</v>
      </c>
      <c r="T45" s="34"/>
      <c r="U45" s="25"/>
      <c r="V45" s="25"/>
      <c r="W45" s="16" t="s">
        <v>155</v>
      </c>
      <c r="X45" s="16" t="s">
        <v>156</v>
      </c>
    </row>
    <row r="46" ht="20" customHeight="1" spans="1:24">
      <c r="A46" s="14">
        <v>47</v>
      </c>
      <c r="B46" s="21" t="s">
        <v>254</v>
      </c>
      <c r="C46" s="21" t="s">
        <v>255</v>
      </c>
      <c r="D46" s="19" t="s">
        <v>199</v>
      </c>
      <c r="E46" s="19" t="s">
        <v>200</v>
      </c>
      <c r="F46" s="19">
        <v>15298726266</v>
      </c>
      <c r="G46" s="19" t="s">
        <v>34</v>
      </c>
      <c r="H46" s="21" t="s">
        <v>256</v>
      </c>
      <c r="I46" s="15" t="s">
        <v>154</v>
      </c>
      <c r="J46" s="21"/>
      <c r="K46" s="21" t="s">
        <v>257</v>
      </c>
      <c r="L46" s="21" t="s">
        <v>258</v>
      </c>
      <c r="M46" s="15">
        <f t="shared" si="0"/>
        <v>48.4</v>
      </c>
      <c r="N46" s="22">
        <v>5.6</v>
      </c>
      <c r="O46" s="22">
        <v>2.5</v>
      </c>
      <c r="P46" s="22">
        <v>2.3</v>
      </c>
      <c r="Q46" s="21"/>
      <c r="R46" s="21"/>
      <c r="S46" s="21" t="s">
        <v>259</v>
      </c>
      <c r="T46" s="21"/>
      <c r="U46" s="25"/>
      <c r="V46" s="25"/>
      <c r="W46" s="16" t="s">
        <v>155</v>
      </c>
      <c r="X46" s="16" t="s">
        <v>156</v>
      </c>
    </row>
    <row r="47" ht="20" customHeight="1" spans="1:24">
      <c r="A47" s="14">
        <v>48</v>
      </c>
      <c r="B47" s="21" t="s">
        <v>260</v>
      </c>
      <c r="C47" s="21" t="s">
        <v>261</v>
      </c>
      <c r="D47" s="22" t="s">
        <v>218</v>
      </c>
      <c r="E47" s="22" t="s">
        <v>262</v>
      </c>
      <c r="F47" s="22">
        <v>18361722327</v>
      </c>
      <c r="G47" s="22" t="s">
        <v>159</v>
      </c>
      <c r="H47" s="21" t="s">
        <v>263</v>
      </c>
      <c r="I47" s="15" t="s">
        <v>154</v>
      </c>
      <c r="J47" s="17"/>
      <c r="K47" s="21" t="s">
        <v>264</v>
      </c>
      <c r="L47" s="15">
        <v>17.68</v>
      </c>
      <c r="M47" s="15">
        <f t="shared" si="0"/>
        <v>36.3</v>
      </c>
      <c r="N47" s="16">
        <v>5.2</v>
      </c>
      <c r="O47" s="16">
        <v>2.4</v>
      </c>
      <c r="P47" s="16">
        <v>2.4</v>
      </c>
      <c r="Q47" s="21"/>
      <c r="R47" s="21"/>
      <c r="S47" s="21" t="s">
        <v>221</v>
      </c>
      <c r="T47" s="21"/>
      <c r="U47" s="25"/>
      <c r="V47" s="25"/>
      <c r="W47" s="16" t="s">
        <v>155</v>
      </c>
      <c r="X47" s="16" t="s">
        <v>156</v>
      </c>
    </row>
    <row r="48" ht="20" customHeight="1" spans="1:24">
      <c r="A48" s="14">
        <v>49</v>
      </c>
      <c r="B48" s="21" t="s">
        <v>265</v>
      </c>
      <c r="C48" s="21" t="s">
        <v>266</v>
      </c>
      <c r="D48" s="22" t="s">
        <v>267</v>
      </c>
      <c r="E48" s="22" t="s">
        <v>268</v>
      </c>
      <c r="F48" s="22">
        <v>13056283535</v>
      </c>
      <c r="G48" s="22" t="s">
        <v>159</v>
      </c>
      <c r="H48" s="21" t="s">
        <v>269</v>
      </c>
      <c r="I48" s="15" t="s">
        <v>154</v>
      </c>
      <c r="J48" s="21"/>
      <c r="K48" s="14">
        <v>56.94</v>
      </c>
      <c r="L48" s="15">
        <v>18.7</v>
      </c>
      <c r="M48" s="15">
        <f t="shared" si="0"/>
        <v>37.4</v>
      </c>
      <c r="N48" s="16">
        <v>5.5</v>
      </c>
      <c r="O48" s="16">
        <v>2.2</v>
      </c>
      <c r="P48" s="16">
        <v>2.3</v>
      </c>
      <c r="Q48" s="15"/>
      <c r="R48" s="15"/>
      <c r="S48" s="15">
        <v>0.84</v>
      </c>
      <c r="T48" s="18"/>
      <c r="U48" s="15"/>
      <c r="V48" s="15"/>
      <c r="W48" s="16" t="s">
        <v>155</v>
      </c>
      <c r="X48" s="16" t="s">
        <v>156</v>
      </c>
    </row>
    <row r="49" ht="20" customHeight="1" spans="1:24">
      <c r="A49" s="14">
        <v>50</v>
      </c>
      <c r="B49" s="21" t="s">
        <v>270</v>
      </c>
      <c r="C49" s="21" t="s">
        <v>271</v>
      </c>
      <c r="D49" s="16" t="s">
        <v>166</v>
      </c>
      <c r="E49" s="16" t="s">
        <v>166</v>
      </c>
      <c r="F49" s="17" t="s">
        <v>167</v>
      </c>
      <c r="G49" s="16" t="s">
        <v>159</v>
      </c>
      <c r="H49" s="21" t="s">
        <v>272</v>
      </c>
      <c r="I49" s="15" t="s">
        <v>154</v>
      </c>
      <c r="J49" s="21"/>
      <c r="K49" s="14">
        <v>66.28</v>
      </c>
      <c r="L49" s="15">
        <v>18.18</v>
      </c>
      <c r="M49" s="15">
        <f t="shared" si="0"/>
        <v>47.18</v>
      </c>
      <c r="N49" s="16">
        <v>5.8</v>
      </c>
      <c r="O49" s="16">
        <v>2.3</v>
      </c>
      <c r="P49" s="16">
        <v>2.8</v>
      </c>
      <c r="Q49" s="15"/>
      <c r="R49" s="16"/>
      <c r="S49" s="35">
        <v>0.92</v>
      </c>
      <c r="T49" s="15"/>
      <c r="U49" s="15"/>
      <c r="V49" s="15"/>
      <c r="W49" s="16" t="s">
        <v>155</v>
      </c>
      <c r="X49" s="16" t="s">
        <v>156</v>
      </c>
    </row>
    <row r="50" ht="20" customHeight="1" spans="1:24">
      <c r="A50" s="14">
        <v>51</v>
      </c>
      <c r="B50" s="21" t="s">
        <v>273</v>
      </c>
      <c r="C50" s="21" t="s">
        <v>274</v>
      </c>
      <c r="D50" s="16" t="s">
        <v>275</v>
      </c>
      <c r="E50" s="16" t="s">
        <v>275</v>
      </c>
      <c r="F50" s="16">
        <v>15351676003</v>
      </c>
      <c r="G50" s="16" t="s">
        <v>159</v>
      </c>
      <c r="H50" s="21" t="s">
        <v>276</v>
      </c>
      <c r="I50" s="15" t="s">
        <v>154</v>
      </c>
      <c r="J50" s="21"/>
      <c r="K50" s="14">
        <v>64.48</v>
      </c>
      <c r="L50" s="15">
        <v>17.84</v>
      </c>
      <c r="M50" s="15">
        <f t="shared" si="0"/>
        <v>45.8</v>
      </c>
      <c r="N50" s="16">
        <v>5.8</v>
      </c>
      <c r="O50" s="16">
        <v>2.5</v>
      </c>
      <c r="P50" s="16">
        <v>2.6</v>
      </c>
      <c r="Q50" s="15"/>
      <c r="R50" s="16"/>
      <c r="S50" s="35">
        <v>0.84</v>
      </c>
      <c r="T50" s="15"/>
      <c r="U50" s="15"/>
      <c r="V50" s="15"/>
      <c r="W50" s="16" t="s">
        <v>155</v>
      </c>
      <c r="X50" s="16" t="s">
        <v>156</v>
      </c>
    </row>
    <row r="51" ht="20" customHeight="1" spans="1:24">
      <c r="A51" s="14">
        <v>52</v>
      </c>
      <c r="B51" s="21" t="s">
        <v>277</v>
      </c>
      <c r="C51" s="21" t="s">
        <v>278</v>
      </c>
      <c r="D51" s="16" t="s">
        <v>202</v>
      </c>
      <c r="E51" s="16" t="s">
        <v>203</v>
      </c>
      <c r="F51" s="16">
        <v>13775838807</v>
      </c>
      <c r="G51" s="16" t="s">
        <v>159</v>
      </c>
      <c r="H51" s="21" t="s">
        <v>279</v>
      </c>
      <c r="I51" s="15" t="s">
        <v>154</v>
      </c>
      <c r="J51" s="21"/>
      <c r="K51" s="14">
        <v>64.04</v>
      </c>
      <c r="L51" s="15">
        <v>18.16</v>
      </c>
      <c r="M51" s="15">
        <f t="shared" si="0"/>
        <v>45</v>
      </c>
      <c r="N51" s="22">
        <v>5.2</v>
      </c>
      <c r="O51" s="22">
        <v>2</v>
      </c>
      <c r="P51" s="22">
        <v>2.4</v>
      </c>
      <c r="Q51" s="15"/>
      <c r="R51" s="16"/>
      <c r="S51" s="15">
        <v>0.88</v>
      </c>
      <c r="T51" s="15"/>
      <c r="U51" s="15"/>
      <c r="V51" s="15"/>
      <c r="W51" s="16" t="s">
        <v>155</v>
      </c>
      <c r="X51" s="16" t="s">
        <v>156</v>
      </c>
    </row>
    <row r="52" ht="20" customHeight="1" spans="1:24">
      <c r="A52" s="14">
        <v>53</v>
      </c>
      <c r="B52" s="21" t="s">
        <v>280</v>
      </c>
      <c r="C52" s="21" t="s">
        <v>281</v>
      </c>
      <c r="D52" s="22" t="s">
        <v>213</v>
      </c>
      <c r="E52" s="22" t="s">
        <v>282</v>
      </c>
      <c r="F52" s="23" t="s">
        <v>283</v>
      </c>
      <c r="G52" s="16" t="s">
        <v>159</v>
      </c>
      <c r="H52" s="21" t="s">
        <v>284</v>
      </c>
      <c r="I52" s="15" t="s">
        <v>154</v>
      </c>
      <c r="J52" s="21"/>
      <c r="K52" s="14">
        <v>61.92</v>
      </c>
      <c r="L52" s="15">
        <v>16.56</v>
      </c>
      <c r="M52" s="15">
        <f t="shared" si="0"/>
        <v>44.5</v>
      </c>
      <c r="N52" s="16">
        <v>5.8</v>
      </c>
      <c r="O52" s="16">
        <v>2.3</v>
      </c>
      <c r="P52" s="16">
        <v>2.8</v>
      </c>
      <c r="Q52" s="15"/>
      <c r="R52" s="16"/>
      <c r="S52" s="15">
        <v>0.86</v>
      </c>
      <c r="T52" s="15"/>
      <c r="U52" s="15"/>
      <c r="V52" s="15"/>
      <c r="W52" s="16" t="s">
        <v>155</v>
      </c>
      <c r="X52" s="16" t="s">
        <v>156</v>
      </c>
    </row>
    <row r="53" ht="20" customHeight="1" spans="1:24">
      <c r="A53" s="14">
        <v>54</v>
      </c>
      <c r="B53" s="21" t="s">
        <v>285</v>
      </c>
      <c r="C53" s="21" t="s">
        <v>286</v>
      </c>
      <c r="D53" s="22" t="s">
        <v>213</v>
      </c>
      <c r="E53" s="22" t="s">
        <v>214</v>
      </c>
      <c r="F53" s="23" t="s">
        <v>215</v>
      </c>
      <c r="G53" s="16" t="s">
        <v>159</v>
      </c>
      <c r="H53" s="21" t="s">
        <v>287</v>
      </c>
      <c r="I53" s="15" t="s">
        <v>154</v>
      </c>
      <c r="J53" s="21"/>
      <c r="K53" s="14">
        <v>68.5</v>
      </c>
      <c r="L53" s="15">
        <v>18.34</v>
      </c>
      <c r="M53" s="15">
        <f t="shared" si="0"/>
        <v>49.2</v>
      </c>
      <c r="N53" s="16">
        <v>5.8</v>
      </c>
      <c r="O53" s="16">
        <v>2.5</v>
      </c>
      <c r="P53" s="16">
        <v>2.6</v>
      </c>
      <c r="Q53" s="15"/>
      <c r="R53" s="16"/>
      <c r="S53" s="15">
        <v>0.96</v>
      </c>
      <c r="T53" s="15"/>
      <c r="U53" s="15"/>
      <c r="V53" s="15"/>
      <c r="W53" s="16" t="s">
        <v>155</v>
      </c>
      <c r="X53" s="16" t="s">
        <v>156</v>
      </c>
    </row>
    <row r="54" ht="20" customHeight="1" spans="1:24">
      <c r="A54" s="14">
        <v>1</v>
      </c>
      <c r="B54" s="15">
        <v>7.18</v>
      </c>
      <c r="C54" s="15">
        <v>833</v>
      </c>
      <c r="D54" s="16" t="s">
        <v>288</v>
      </c>
      <c r="E54" s="16" t="s">
        <v>289</v>
      </c>
      <c r="F54" s="16">
        <v>15262157266</v>
      </c>
      <c r="G54" s="16" t="s">
        <v>288</v>
      </c>
      <c r="H54" s="15">
        <v>45417</v>
      </c>
      <c r="I54" s="14" t="s">
        <v>45</v>
      </c>
      <c r="J54" s="21" t="s">
        <v>290</v>
      </c>
      <c r="K54" s="15">
        <v>91.52</v>
      </c>
      <c r="L54" s="15">
        <v>21.86</v>
      </c>
      <c r="M54" s="15">
        <f t="shared" si="0"/>
        <v>68.8</v>
      </c>
      <c r="N54" s="16"/>
      <c r="O54" s="16"/>
      <c r="P54" s="16"/>
      <c r="Q54" s="14"/>
      <c r="R54" s="16"/>
      <c r="S54" s="15">
        <v>0.86</v>
      </c>
      <c r="T54" s="14"/>
      <c r="U54" s="14"/>
      <c r="V54" s="15"/>
      <c r="W54" s="16" t="s">
        <v>155</v>
      </c>
      <c r="X54" s="16" t="s">
        <v>156</v>
      </c>
    </row>
    <row r="55" ht="20" customHeight="1" spans="1:24">
      <c r="A55" s="14">
        <v>2</v>
      </c>
      <c r="B55" s="15">
        <v>7.21</v>
      </c>
      <c r="C55" s="15">
        <v>7929</v>
      </c>
      <c r="D55" s="14" t="s">
        <v>291</v>
      </c>
      <c r="E55" s="14" t="s">
        <v>291</v>
      </c>
      <c r="F55" s="14">
        <v>13375498234</v>
      </c>
      <c r="G55" s="14" t="s">
        <v>292</v>
      </c>
      <c r="H55" s="15">
        <v>45420</v>
      </c>
      <c r="I55" s="14" t="s">
        <v>45</v>
      </c>
      <c r="J55" s="21" t="s">
        <v>290</v>
      </c>
      <c r="K55" s="15">
        <v>70.88</v>
      </c>
      <c r="L55" s="15">
        <v>17.66</v>
      </c>
      <c r="M55" s="15">
        <f t="shared" si="0"/>
        <v>52.5</v>
      </c>
      <c r="N55" s="16"/>
      <c r="O55" s="16"/>
      <c r="P55" s="16"/>
      <c r="Q55" s="14"/>
      <c r="R55" s="16"/>
      <c r="S55" s="15">
        <v>0.72</v>
      </c>
      <c r="T55" s="14"/>
      <c r="U55" s="14"/>
      <c r="V55" s="15"/>
      <c r="W55" s="16" t="s">
        <v>155</v>
      </c>
      <c r="X55" s="16" t="s">
        <v>156</v>
      </c>
    </row>
    <row r="56" ht="20" customHeight="1" spans="1:24">
      <c r="A56" s="14">
        <v>3</v>
      </c>
      <c r="B56" s="15">
        <v>8.28</v>
      </c>
      <c r="C56" s="15">
        <v>673</v>
      </c>
      <c r="D56" s="14" t="s">
        <v>293</v>
      </c>
      <c r="E56" s="14" t="s">
        <v>294</v>
      </c>
      <c r="F56" s="14">
        <v>13805221433</v>
      </c>
      <c r="G56" s="16" t="s">
        <v>295</v>
      </c>
      <c r="H56" s="15">
        <v>45425</v>
      </c>
      <c r="I56" s="14" t="s">
        <v>45</v>
      </c>
      <c r="J56" s="21" t="s">
        <v>290</v>
      </c>
      <c r="K56" s="15">
        <v>74.9</v>
      </c>
      <c r="L56" s="15">
        <v>18.68</v>
      </c>
      <c r="M56" s="15">
        <f t="shared" si="0"/>
        <v>55.5</v>
      </c>
      <c r="N56" s="16"/>
      <c r="O56" s="16"/>
      <c r="P56" s="16"/>
      <c r="Q56" s="14"/>
      <c r="R56" s="16"/>
      <c r="S56" s="15">
        <v>0.72</v>
      </c>
      <c r="T56" s="14"/>
      <c r="U56" s="14"/>
      <c r="V56" s="15"/>
      <c r="W56" s="16" t="s">
        <v>155</v>
      </c>
      <c r="X56" s="16" t="s">
        <v>156</v>
      </c>
    </row>
    <row r="57" ht="20" customHeight="1" spans="1:24">
      <c r="A57" s="14">
        <v>4</v>
      </c>
      <c r="B57" s="15">
        <v>12.12</v>
      </c>
      <c r="C57" s="15">
        <v>277</v>
      </c>
      <c r="D57" s="14" t="s">
        <v>296</v>
      </c>
      <c r="E57" s="14" t="s">
        <v>297</v>
      </c>
      <c r="F57" s="14">
        <v>18205220109</v>
      </c>
      <c r="G57" s="14" t="s">
        <v>296</v>
      </c>
      <c r="H57" s="15">
        <v>45437</v>
      </c>
      <c r="I57" s="14" t="s">
        <v>45</v>
      </c>
      <c r="J57" s="21" t="s">
        <v>290</v>
      </c>
      <c r="K57" s="15">
        <v>66.8</v>
      </c>
      <c r="L57" s="15">
        <v>20.14</v>
      </c>
      <c r="M57" s="15">
        <f t="shared" si="0"/>
        <v>46.2</v>
      </c>
      <c r="N57" s="16"/>
      <c r="O57" s="16"/>
      <c r="P57" s="16"/>
      <c r="Q57" s="16"/>
      <c r="R57" s="16"/>
      <c r="S57" s="15">
        <v>0.46</v>
      </c>
      <c r="T57" s="14"/>
      <c r="U57" s="14"/>
      <c r="V57" s="15"/>
      <c r="W57" s="16" t="s">
        <v>155</v>
      </c>
      <c r="X57" s="16" t="s">
        <v>156</v>
      </c>
    </row>
    <row r="58" ht="20" customHeight="1" spans="1:24">
      <c r="A58" s="14">
        <v>5</v>
      </c>
      <c r="B58" s="15">
        <v>12.14</v>
      </c>
      <c r="C58" s="15">
        <v>867</v>
      </c>
      <c r="D58" s="14" t="s">
        <v>296</v>
      </c>
      <c r="E58" s="14" t="s">
        <v>298</v>
      </c>
      <c r="F58" s="14">
        <v>18751672899</v>
      </c>
      <c r="G58" s="14" t="s">
        <v>296</v>
      </c>
      <c r="H58" s="15">
        <v>45438</v>
      </c>
      <c r="I58" s="14" t="s">
        <v>45</v>
      </c>
      <c r="J58" s="21" t="s">
        <v>290</v>
      </c>
      <c r="K58" s="15">
        <v>67.3</v>
      </c>
      <c r="L58" s="15">
        <v>20.86</v>
      </c>
      <c r="M58" s="15">
        <f t="shared" si="0"/>
        <v>45.9</v>
      </c>
      <c r="N58" s="16"/>
      <c r="O58" s="16"/>
      <c r="P58" s="16"/>
      <c r="Q58" s="14"/>
      <c r="R58" s="14"/>
      <c r="S58" s="15">
        <v>0.54</v>
      </c>
      <c r="T58" s="14"/>
      <c r="U58" s="14"/>
      <c r="V58" s="15"/>
      <c r="W58" s="16" t="s">
        <v>155</v>
      </c>
      <c r="X58" s="16" t="s">
        <v>156</v>
      </c>
    </row>
    <row r="59" ht="20" customHeight="1" spans="1:24">
      <c r="A59" s="14">
        <v>6</v>
      </c>
      <c r="B59" s="15">
        <v>12.53</v>
      </c>
      <c r="C59" s="15">
        <v>568</v>
      </c>
      <c r="D59" s="14" t="s">
        <v>299</v>
      </c>
      <c r="E59" s="14" t="s">
        <v>300</v>
      </c>
      <c r="F59" s="14">
        <v>15866916396</v>
      </c>
      <c r="G59" s="14" t="s">
        <v>292</v>
      </c>
      <c r="H59" s="15">
        <v>45441</v>
      </c>
      <c r="I59" s="14" t="s">
        <v>45</v>
      </c>
      <c r="J59" s="21" t="s">
        <v>301</v>
      </c>
      <c r="K59" s="15">
        <v>64.92</v>
      </c>
      <c r="L59" s="15">
        <v>16.54</v>
      </c>
      <c r="M59" s="15">
        <f t="shared" si="0"/>
        <v>47.7</v>
      </c>
      <c r="N59" s="16"/>
      <c r="O59" s="16"/>
      <c r="P59" s="16"/>
      <c r="Q59" s="14"/>
      <c r="R59" s="14"/>
      <c r="S59" s="15">
        <v>0.68</v>
      </c>
      <c r="T59" s="14"/>
      <c r="U59" s="14"/>
      <c r="V59" s="15"/>
      <c r="W59" s="16" t="s">
        <v>155</v>
      </c>
      <c r="X59" s="16" t="s">
        <v>156</v>
      </c>
    </row>
    <row r="60" ht="20" customHeight="1" spans="1:24">
      <c r="A60" s="14">
        <v>7</v>
      </c>
      <c r="B60" s="15">
        <v>13.05</v>
      </c>
      <c r="C60" s="15">
        <v>367</v>
      </c>
      <c r="D60" s="14" t="s">
        <v>296</v>
      </c>
      <c r="E60" s="14" t="s">
        <v>298</v>
      </c>
      <c r="F60" s="14">
        <v>18751672899</v>
      </c>
      <c r="G60" s="14" t="s">
        <v>296</v>
      </c>
      <c r="H60" s="15">
        <v>45442</v>
      </c>
      <c r="I60" s="14" t="s">
        <v>45</v>
      </c>
      <c r="J60" s="21" t="s">
        <v>290</v>
      </c>
      <c r="K60" s="15">
        <v>61.46</v>
      </c>
      <c r="L60" s="15">
        <v>18.56</v>
      </c>
      <c r="M60" s="15">
        <f t="shared" si="0"/>
        <v>42.4</v>
      </c>
      <c r="N60" s="16"/>
      <c r="O60" s="16"/>
      <c r="P60" s="16"/>
      <c r="Q60" s="14"/>
      <c r="R60" s="14"/>
      <c r="S60" s="15">
        <v>0.5</v>
      </c>
      <c r="T60" s="14"/>
      <c r="U60" s="14"/>
      <c r="V60" s="15"/>
      <c r="W60" s="16" t="s">
        <v>155</v>
      </c>
      <c r="X60" s="16" t="s">
        <v>156</v>
      </c>
    </row>
    <row r="61" ht="20" customHeight="1" spans="1:24">
      <c r="A61" s="14">
        <v>8</v>
      </c>
      <c r="B61" s="15">
        <v>14.01</v>
      </c>
      <c r="C61" s="15">
        <v>7927</v>
      </c>
      <c r="D61" s="14" t="s">
        <v>299</v>
      </c>
      <c r="E61" s="14" t="s">
        <v>302</v>
      </c>
      <c r="F61" s="14">
        <v>13583986935</v>
      </c>
      <c r="G61" s="14" t="s">
        <v>292</v>
      </c>
      <c r="H61" s="15">
        <v>45443</v>
      </c>
      <c r="I61" s="14" t="s">
        <v>45</v>
      </c>
      <c r="J61" s="21" t="s">
        <v>301</v>
      </c>
      <c r="K61" s="15">
        <v>70.54</v>
      </c>
      <c r="L61" s="15">
        <v>17.36</v>
      </c>
      <c r="M61" s="15">
        <f t="shared" si="0"/>
        <v>52.5</v>
      </c>
      <c r="N61" s="16"/>
      <c r="O61" s="16"/>
      <c r="P61" s="16"/>
      <c r="Q61" s="14"/>
      <c r="R61" s="14"/>
      <c r="S61" s="15">
        <v>0.68</v>
      </c>
      <c r="T61" s="14"/>
      <c r="U61" s="14"/>
      <c r="V61" s="15"/>
      <c r="W61" s="16" t="s">
        <v>155</v>
      </c>
      <c r="X61" s="16" t="s">
        <v>156</v>
      </c>
    </row>
    <row r="62" ht="20" customHeight="1" spans="1:24">
      <c r="A62" s="14">
        <v>9</v>
      </c>
      <c r="B62" s="15">
        <v>14.05</v>
      </c>
      <c r="C62" s="15">
        <v>559</v>
      </c>
      <c r="D62" s="22" t="s">
        <v>303</v>
      </c>
      <c r="E62" s="22" t="s">
        <v>303</v>
      </c>
      <c r="F62" s="22">
        <v>18853759078</v>
      </c>
      <c r="G62" s="16" t="s">
        <v>295</v>
      </c>
      <c r="H62" s="15">
        <v>45444</v>
      </c>
      <c r="I62" s="14" t="s">
        <v>45</v>
      </c>
      <c r="J62" s="21" t="s">
        <v>290</v>
      </c>
      <c r="K62" s="15">
        <v>65.58</v>
      </c>
      <c r="L62" s="15">
        <v>17.28</v>
      </c>
      <c r="M62" s="15">
        <f t="shared" si="0"/>
        <v>47.6</v>
      </c>
      <c r="N62" s="16"/>
      <c r="O62" s="16"/>
      <c r="P62" s="16"/>
      <c r="Q62" s="14"/>
      <c r="R62" s="14"/>
      <c r="S62" s="15">
        <v>0.7</v>
      </c>
      <c r="T62" s="14"/>
      <c r="U62" s="14"/>
      <c r="V62" s="15"/>
      <c r="W62" s="16" t="s">
        <v>155</v>
      </c>
      <c r="X62" s="16" t="s">
        <v>156</v>
      </c>
    </row>
    <row r="63" ht="20" customHeight="1" spans="1:24">
      <c r="A63" s="14">
        <v>10</v>
      </c>
      <c r="B63" s="15">
        <v>15.36</v>
      </c>
      <c r="C63" s="15">
        <v>277</v>
      </c>
      <c r="D63" s="14" t="s">
        <v>296</v>
      </c>
      <c r="E63" s="14" t="s">
        <v>297</v>
      </c>
      <c r="F63" s="14">
        <v>18205220109</v>
      </c>
      <c r="G63" s="14" t="s">
        <v>296</v>
      </c>
      <c r="H63" s="15">
        <v>45450</v>
      </c>
      <c r="I63" s="14" t="s">
        <v>45</v>
      </c>
      <c r="J63" s="21" t="s">
        <v>301</v>
      </c>
      <c r="K63" s="15">
        <v>65.2</v>
      </c>
      <c r="L63" s="15">
        <v>20.1</v>
      </c>
      <c r="M63" s="15">
        <f t="shared" si="0"/>
        <v>44.6</v>
      </c>
      <c r="N63" s="16"/>
      <c r="O63" s="16"/>
      <c r="P63" s="16"/>
      <c r="Q63" s="14"/>
      <c r="R63" s="14"/>
      <c r="S63" s="15">
        <v>0.5</v>
      </c>
      <c r="T63" s="14"/>
      <c r="U63" s="14"/>
      <c r="V63" s="15"/>
      <c r="W63" s="16" t="s">
        <v>155</v>
      </c>
      <c r="X63" s="16" t="s">
        <v>156</v>
      </c>
    </row>
    <row r="64" ht="20" customHeight="1" spans="1:24">
      <c r="A64" s="14">
        <v>11</v>
      </c>
      <c r="B64" s="21">
        <v>16.13</v>
      </c>
      <c r="C64" s="21" t="s">
        <v>304</v>
      </c>
      <c r="D64" s="14" t="s">
        <v>296</v>
      </c>
      <c r="E64" s="14" t="s">
        <v>305</v>
      </c>
      <c r="F64" s="14">
        <v>18251755119</v>
      </c>
      <c r="G64" s="14" t="s">
        <v>296</v>
      </c>
      <c r="H64" s="14">
        <v>45451</v>
      </c>
      <c r="I64" s="14" t="s">
        <v>45</v>
      </c>
      <c r="J64" s="21" t="s">
        <v>301</v>
      </c>
      <c r="K64" s="14">
        <v>66.8</v>
      </c>
      <c r="L64" s="14">
        <v>20.6</v>
      </c>
      <c r="M64" s="15">
        <f t="shared" si="0"/>
        <v>45.7</v>
      </c>
      <c r="N64" s="16"/>
      <c r="O64" s="16"/>
      <c r="P64" s="16"/>
      <c r="Q64" s="14"/>
      <c r="R64" s="14"/>
      <c r="S64" s="14">
        <v>0.5</v>
      </c>
      <c r="T64" s="14"/>
      <c r="U64" s="14"/>
      <c r="V64" s="15"/>
      <c r="W64" s="16" t="s">
        <v>155</v>
      </c>
      <c r="X64" s="16" t="s">
        <v>156</v>
      </c>
    </row>
    <row r="65" ht="20" customHeight="1" spans="1:24">
      <c r="A65" s="14">
        <v>12</v>
      </c>
      <c r="B65" s="21" t="s">
        <v>306</v>
      </c>
      <c r="C65" s="21" t="s">
        <v>307</v>
      </c>
      <c r="D65" s="14" t="s">
        <v>296</v>
      </c>
      <c r="E65" s="14" t="s">
        <v>298</v>
      </c>
      <c r="F65" s="14">
        <v>18751672899</v>
      </c>
      <c r="G65" s="14" t="s">
        <v>296</v>
      </c>
      <c r="H65" s="14">
        <v>45454</v>
      </c>
      <c r="I65" s="14" t="s">
        <v>45</v>
      </c>
      <c r="J65" s="21" t="s">
        <v>290</v>
      </c>
      <c r="K65" s="14">
        <v>62.78</v>
      </c>
      <c r="L65" s="14">
        <v>18.48</v>
      </c>
      <c r="M65" s="15">
        <f t="shared" si="0"/>
        <v>43.7</v>
      </c>
      <c r="N65" s="26"/>
      <c r="O65" s="26"/>
      <c r="P65" s="26"/>
      <c r="Q65" s="14"/>
      <c r="R65" s="14"/>
      <c r="S65" s="14">
        <v>0.6</v>
      </c>
      <c r="T65" s="14"/>
      <c r="U65" s="14"/>
      <c r="V65" s="15"/>
      <c r="W65" s="16" t="s">
        <v>155</v>
      </c>
      <c r="X65" s="16" t="s">
        <v>156</v>
      </c>
    </row>
    <row r="66" ht="20" customHeight="1" spans="1:24">
      <c r="A66" s="14">
        <v>13</v>
      </c>
      <c r="B66" s="21" t="s">
        <v>308</v>
      </c>
      <c r="C66" s="21" t="s">
        <v>309</v>
      </c>
      <c r="D66" s="14" t="s">
        <v>291</v>
      </c>
      <c r="E66" s="14" t="s">
        <v>291</v>
      </c>
      <c r="F66" s="14">
        <v>13375498234</v>
      </c>
      <c r="G66" s="14" t="s">
        <v>292</v>
      </c>
      <c r="H66" s="14">
        <v>45460</v>
      </c>
      <c r="I66" s="14" t="s">
        <v>45</v>
      </c>
      <c r="J66" s="21" t="s">
        <v>290</v>
      </c>
      <c r="K66" s="14">
        <v>60.64</v>
      </c>
      <c r="L66" s="14">
        <v>17.12</v>
      </c>
      <c r="M66" s="15">
        <f t="shared" si="0"/>
        <v>42.9</v>
      </c>
      <c r="N66" s="16"/>
      <c r="O66" s="16"/>
      <c r="P66" s="16"/>
      <c r="Q66" s="14"/>
      <c r="R66" s="14"/>
      <c r="S66" s="14">
        <v>0.62</v>
      </c>
      <c r="T66" s="14"/>
      <c r="U66" s="14"/>
      <c r="V66" s="15"/>
      <c r="W66" s="16" t="s">
        <v>155</v>
      </c>
      <c r="X66" s="16" t="s">
        <v>156</v>
      </c>
    </row>
    <row r="67" ht="20" customHeight="1" spans="1:24">
      <c r="A67" s="14">
        <v>14</v>
      </c>
      <c r="B67" s="21" t="s">
        <v>310</v>
      </c>
      <c r="C67" s="21" t="s">
        <v>311</v>
      </c>
      <c r="D67" s="14" t="s">
        <v>296</v>
      </c>
      <c r="E67" s="14" t="s">
        <v>297</v>
      </c>
      <c r="F67" s="14">
        <v>18205220109</v>
      </c>
      <c r="G67" s="14" t="s">
        <v>296</v>
      </c>
      <c r="H67" s="14">
        <v>45461</v>
      </c>
      <c r="I67" s="14" t="s">
        <v>45</v>
      </c>
      <c r="J67" s="21" t="s">
        <v>290</v>
      </c>
      <c r="K67" s="14">
        <v>67.38</v>
      </c>
      <c r="L67" s="14">
        <v>20.04</v>
      </c>
      <c r="M67" s="15">
        <f t="shared" si="0"/>
        <v>46.8</v>
      </c>
      <c r="N67" s="16"/>
      <c r="O67" s="16"/>
      <c r="P67" s="16"/>
      <c r="Q67" s="14"/>
      <c r="R67" s="14"/>
      <c r="S67" s="14">
        <v>0.54</v>
      </c>
      <c r="T67" s="14"/>
      <c r="U67" s="14"/>
      <c r="V67" s="15"/>
      <c r="W67" s="16" t="s">
        <v>155</v>
      </c>
      <c r="X67" s="16" t="s">
        <v>156</v>
      </c>
    </row>
    <row r="68" ht="20" customHeight="1" spans="1:24">
      <c r="A68" s="14">
        <v>15</v>
      </c>
      <c r="B68" s="21" t="s">
        <v>312</v>
      </c>
      <c r="C68" s="21" t="s">
        <v>313</v>
      </c>
      <c r="D68" s="14" t="s">
        <v>291</v>
      </c>
      <c r="E68" s="14" t="s">
        <v>291</v>
      </c>
      <c r="F68" s="14">
        <v>13375498234</v>
      </c>
      <c r="G68" s="14" t="s">
        <v>292</v>
      </c>
      <c r="H68" s="14">
        <v>45462</v>
      </c>
      <c r="I68" s="14" t="s">
        <v>45</v>
      </c>
      <c r="J68" s="21" t="s">
        <v>301</v>
      </c>
      <c r="K68" s="14">
        <v>69.56</v>
      </c>
      <c r="L68" s="14">
        <v>17.4</v>
      </c>
      <c r="M68" s="15">
        <f t="shared" si="0"/>
        <v>51.4</v>
      </c>
      <c r="N68" s="27"/>
      <c r="O68" s="27"/>
      <c r="P68" s="16"/>
      <c r="Q68" s="14"/>
      <c r="R68" s="14"/>
      <c r="S68" s="14">
        <v>0.76</v>
      </c>
      <c r="T68" s="14"/>
      <c r="U68" s="14"/>
      <c r="V68" s="15"/>
      <c r="W68" s="16" t="s">
        <v>155</v>
      </c>
      <c r="X68" s="16" t="s">
        <v>156</v>
      </c>
    </row>
    <row r="69" ht="20" customHeight="1" spans="1:24">
      <c r="A69" s="14">
        <v>16</v>
      </c>
      <c r="B69" s="21" t="s">
        <v>312</v>
      </c>
      <c r="C69" s="21" t="s">
        <v>314</v>
      </c>
      <c r="D69" s="14" t="s">
        <v>299</v>
      </c>
      <c r="E69" s="14" t="s">
        <v>300</v>
      </c>
      <c r="F69" s="14">
        <v>15866916396</v>
      </c>
      <c r="G69" s="14" t="s">
        <v>292</v>
      </c>
      <c r="H69" s="14">
        <v>45463</v>
      </c>
      <c r="I69" s="14" t="s">
        <v>45</v>
      </c>
      <c r="J69" s="21" t="s">
        <v>290</v>
      </c>
      <c r="K69" s="14">
        <v>74.72</v>
      </c>
      <c r="L69" s="14">
        <v>18.8</v>
      </c>
      <c r="M69" s="15">
        <f t="shared" ref="M69:M91" si="1">+K69-L69-S69</f>
        <v>54.7</v>
      </c>
      <c r="N69" s="27"/>
      <c r="O69" s="27"/>
      <c r="P69" s="16"/>
      <c r="Q69" s="14"/>
      <c r="R69" s="14"/>
      <c r="S69" s="14">
        <v>1.22</v>
      </c>
      <c r="T69" s="14"/>
      <c r="U69" s="14"/>
      <c r="V69" s="15"/>
      <c r="W69" s="16" t="s">
        <v>155</v>
      </c>
      <c r="X69" s="16" t="s">
        <v>156</v>
      </c>
    </row>
    <row r="70" ht="20" customHeight="1" spans="1:24">
      <c r="A70" s="14">
        <v>17</v>
      </c>
      <c r="B70" s="21" t="s">
        <v>315</v>
      </c>
      <c r="C70" s="21" t="s">
        <v>316</v>
      </c>
      <c r="D70" s="22" t="s">
        <v>317</v>
      </c>
      <c r="E70" s="22" t="s">
        <v>317</v>
      </c>
      <c r="F70" s="22">
        <v>17798824507</v>
      </c>
      <c r="G70" s="16" t="s">
        <v>295</v>
      </c>
      <c r="H70" s="14">
        <v>45467</v>
      </c>
      <c r="I70" s="14" t="s">
        <v>45</v>
      </c>
      <c r="J70" s="21" t="s">
        <v>301</v>
      </c>
      <c r="K70" s="14">
        <v>62.48</v>
      </c>
      <c r="L70" s="14">
        <v>16.38</v>
      </c>
      <c r="M70" s="15">
        <f t="shared" si="1"/>
        <v>45.4</v>
      </c>
      <c r="N70" s="27"/>
      <c r="O70" s="27"/>
      <c r="P70" s="16"/>
      <c r="Q70" s="14"/>
      <c r="R70" s="14"/>
      <c r="S70" s="14">
        <v>0.7</v>
      </c>
      <c r="T70" s="14"/>
      <c r="U70" s="14"/>
      <c r="V70" s="15"/>
      <c r="W70" s="16" t="s">
        <v>155</v>
      </c>
      <c r="X70" s="16" t="s">
        <v>156</v>
      </c>
    </row>
    <row r="71" ht="20" customHeight="1" spans="1:24">
      <c r="A71" s="14">
        <v>18</v>
      </c>
      <c r="B71" s="21" t="s">
        <v>318</v>
      </c>
      <c r="C71" s="21" t="s">
        <v>319</v>
      </c>
      <c r="D71" s="14" t="s">
        <v>293</v>
      </c>
      <c r="E71" s="14" t="s">
        <v>294</v>
      </c>
      <c r="F71" s="14">
        <v>13805221433</v>
      </c>
      <c r="G71" s="16" t="s">
        <v>295</v>
      </c>
      <c r="H71" s="14">
        <v>45468</v>
      </c>
      <c r="I71" s="14" t="s">
        <v>45</v>
      </c>
      <c r="J71" s="21" t="s">
        <v>290</v>
      </c>
      <c r="K71" s="14">
        <v>63.68</v>
      </c>
      <c r="L71" s="14">
        <v>17.06</v>
      </c>
      <c r="M71" s="15">
        <f t="shared" si="1"/>
        <v>46</v>
      </c>
      <c r="N71" s="16"/>
      <c r="O71" s="16"/>
      <c r="P71" s="16"/>
      <c r="Q71" s="14"/>
      <c r="R71" s="14"/>
      <c r="S71" s="14">
        <v>0.62</v>
      </c>
      <c r="T71" s="14"/>
      <c r="U71" s="14"/>
      <c r="V71" s="15"/>
      <c r="W71" s="16" t="s">
        <v>155</v>
      </c>
      <c r="X71" s="16" t="s">
        <v>156</v>
      </c>
    </row>
    <row r="72" ht="20" customHeight="1" spans="1:24">
      <c r="A72" s="14">
        <v>19</v>
      </c>
      <c r="B72" s="21" t="s">
        <v>320</v>
      </c>
      <c r="C72" s="21" t="s">
        <v>304</v>
      </c>
      <c r="D72" s="14" t="s">
        <v>296</v>
      </c>
      <c r="E72" s="14" t="s">
        <v>298</v>
      </c>
      <c r="F72" s="14">
        <v>18751672899</v>
      </c>
      <c r="G72" s="14" t="s">
        <v>296</v>
      </c>
      <c r="H72" s="14">
        <v>45470</v>
      </c>
      <c r="I72" s="14" t="s">
        <v>45</v>
      </c>
      <c r="J72" s="21" t="s">
        <v>301</v>
      </c>
      <c r="K72" s="14">
        <v>67.94</v>
      </c>
      <c r="L72" s="14">
        <v>20.44</v>
      </c>
      <c r="M72" s="15">
        <f t="shared" si="1"/>
        <v>47</v>
      </c>
      <c r="N72" s="16"/>
      <c r="O72" s="16"/>
      <c r="P72" s="16"/>
      <c r="Q72" s="14"/>
      <c r="R72" s="14"/>
      <c r="S72" s="14">
        <v>0.5</v>
      </c>
      <c r="T72" s="14"/>
      <c r="U72" s="14"/>
      <c r="V72" s="15"/>
      <c r="W72" s="16" t="s">
        <v>155</v>
      </c>
      <c r="X72" s="16" t="s">
        <v>156</v>
      </c>
    </row>
    <row r="73" ht="20" customHeight="1" spans="1:24">
      <c r="A73" s="14">
        <v>20</v>
      </c>
      <c r="B73" s="21" t="s">
        <v>321</v>
      </c>
      <c r="C73" s="21" t="s">
        <v>322</v>
      </c>
      <c r="D73" s="14" t="s">
        <v>323</v>
      </c>
      <c r="E73" s="14" t="s">
        <v>324</v>
      </c>
      <c r="F73" s="14">
        <v>18152016113</v>
      </c>
      <c r="G73" s="16" t="s">
        <v>295</v>
      </c>
      <c r="H73" s="14">
        <v>45474</v>
      </c>
      <c r="I73" s="14" t="s">
        <v>45</v>
      </c>
      <c r="J73" s="21" t="s">
        <v>290</v>
      </c>
      <c r="K73" s="14">
        <v>79.44</v>
      </c>
      <c r="L73" s="14">
        <v>20.76</v>
      </c>
      <c r="M73" s="15">
        <f t="shared" si="1"/>
        <v>58</v>
      </c>
      <c r="N73" s="16"/>
      <c r="O73" s="16"/>
      <c r="P73" s="16"/>
      <c r="Q73" s="14"/>
      <c r="R73" s="14"/>
      <c r="S73" s="14">
        <v>0.68</v>
      </c>
      <c r="T73" s="14"/>
      <c r="U73" s="14"/>
      <c r="V73" s="15"/>
      <c r="W73" s="16" t="s">
        <v>155</v>
      </c>
      <c r="X73" s="16" t="s">
        <v>156</v>
      </c>
    </row>
    <row r="74" ht="20" customHeight="1" spans="1:24">
      <c r="A74" s="14">
        <v>21</v>
      </c>
      <c r="B74" s="21" t="s">
        <v>325</v>
      </c>
      <c r="C74" s="21" t="s">
        <v>307</v>
      </c>
      <c r="D74" s="14" t="s">
        <v>296</v>
      </c>
      <c r="E74" s="14" t="s">
        <v>298</v>
      </c>
      <c r="F74" s="14">
        <v>18751672899</v>
      </c>
      <c r="G74" s="14" t="s">
        <v>296</v>
      </c>
      <c r="H74" s="14">
        <v>45475</v>
      </c>
      <c r="I74" s="14" t="s">
        <v>45</v>
      </c>
      <c r="J74" s="21" t="s">
        <v>301</v>
      </c>
      <c r="K74" s="14">
        <v>64.32</v>
      </c>
      <c r="L74" s="14">
        <v>18.44</v>
      </c>
      <c r="M74" s="15">
        <f t="shared" si="1"/>
        <v>45.3</v>
      </c>
      <c r="N74" s="16"/>
      <c r="O74" s="16"/>
      <c r="P74" s="16"/>
      <c r="Q74" s="14"/>
      <c r="R74" s="14"/>
      <c r="S74" s="14">
        <v>0.58</v>
      </c>
      <c r="T74" s="14"/>
      <c r="U74" s="14"/>
      <c r="V74" s="15"/>
      <c r="W74" s="16" t="s">
        <v>155</v>
      </c>
      <c r="X74" s="16" t="s">
        <v>156</v>
      </c>
    </row>
    <row r="75" ht="20" customHeight="1" spans="1:24">
      <c r="A75" s="14">
        <v>22</v>
      </c>
      <c r="B75" s="21" t="s">
        <v>326</v>
      </c>
      <c r="C75" s="21" t="s">
        <v>327</v>
      </c>
      <c r="D75" s="16" t="s">
        <v>288</v>
      </c>
      <c r="E75" s="16" t="s">
        <v>289</v>
      </c>
      <c r="F75" s="16">
        <v>15262157266</v>
      </c>
      <c r="G75" s="16" t="s">
        <v>288</v>
      </c>
      <c r="H75" s="14">
        <v>45476</v>
      </c>
      <c r="I75" s="14" t="s">
        <v>45</v>
      </c>
      <c r="J75" s="21" t="s">
        <v>301</v>
      </c>
      <c r="K75" s="14">
        <v>90.84</v>
      </c>
      <c r="L75" s="14">
        <v>21.66</v>
      </c>
      <c r="M75" s="15">
        <f t="shared" si="1"/>
        <v>68.5</v>
      </c>
      <c r="N75" s="16"/>
      <c r="O75" s="16"/>
      <c r="P75" s="16"/>
      <c r="Q75" s="14"/>
      <c r="R75" s="14"/>
      <c r="S75" s="14">
        <v>0.68</v>
      </c>
      <c r="T75" s="14"/>
      <c r="U75" s="14"/>
      <c r="V75" s="15"/>
      <c r="W75" s="16" t="s">
        <v>155</v>
      </c>
      <c r="X75" s="16" t="s">
        <v>156</v>
      </c>
    </row>
    <row r="76" ht="20" customHeight="1" spans="1:24">
      <c r="A76" s="14">
        <v>23</v>
      </c>
      <c r="B76" s="21" t="s">
        <v>328</v>
      </c>
      <c r="C76" s="21" t="s">
        <v>311</v>
      </c>
      <c r="D76" s="14" t="s">
        <v>296</v>
      </c>
      <c r="E76" s="14" t="s">
        <v>305</v>
      </c>
      <c r="F76" s="14">
        <v>18251755119</v>
      </c>
      <c r="G76" s="14" t="s">
        <v>296</v>
      </c>
      <c r="H76" s="14">
        <v>45478</v>
      </c>
      <c r="I76" s="14" t="s">
        <v>45</v>
      </c>
      <c r="J76" s="21" t="s">
        <v>301</v>
      </c>
      <c r="K76" s="14">
        <v>64.46</v>
      </c>
      <c r="L76" s="14">
        <v>20</v>
      </c>
      <c r="M76" s="15">
        <f t="shared" si="1"/>
        <v>43.9</v>
      </c>
      <c r="N76" s="16"/>
      <c r="O76" s="16"/>
      <c r="P76" s="16"/>
      <c r="Q76" s="14"/>
      <c r="R76" s="14"/>
      <c r="S76" s="14">
        <v>0.56</v>
      </c>
      <c r="T76" s="14"/>
      <c r="U76" s="14"/>
      <c r="V76" s="15"/>
      <c r="W76" s="16" t="s">
        <v>155</v>
      </c>
      <c r="X76" s="16" t="s">
        <v>156</v>
      </c>
    </row>
    <row r="77" ht="20" customHeight="1" spans="1:24">
      <c r="A77" s="14">
        <v>24</v>
      </c>
      <c r="B77" s="21" t="s">
        <v>329</v>
      </c>
      <c r="C77" s="21" t="s">
        <v>330</v>
      </c>
      <c r="D77" s="36" t="s">
        <v>331</v>
      </c>
      <c r="E77" s="36" t="s">
        <v>331</v>
      </c>
      <c r="F77" s="36">
        <v>15852068070</v>
      </c>
      <c r="G77" s="16" t="s">
        <v>34</v>
      </c>
      <c r="H77" s="14">
        <v>45481</v>
      </c>
      <c r="I77" s="14" t="s">
        <v>45</v>
      </c>
      <c r="J77" s="21" t="s">
        <v>301</v>
      </c>
      <c r="K77" s="14">
        <v>74.96</v>
      </c>
      <c r="L77" s="14">
        <v>18.04</v>
      </c>
      <c r="M77" s="15">
        <f t="shared" si="1"/>
        <v>56.3</v>
      </c>
      <c r="N77" s="16"/>
      <c r="O77" s="16"/>
      <c r="P77" s="16"/>
      <c r="Q77" s="14"/>
      <c r="R77" s="14"/>
      <c r="S77" s="14">
        <v>0.62</v>
      </c>
      <c r="T77" s="14"/>
      <c r="U77" s="14"/>
      <c r="V77" s="15"/>
      <c r="W77" s="16" t="s">
        <v>155</v>
      </c>
      <c r="X77" s="16" t="s">
        <v>156</v>
      </c>
    </row>
    <row r="78" ht="20" customHeight="1" spans="1:24">
      <c r="A78" s="14">
        <v>25</v>
      </c>
      <c r="B78" s="21" t="s">
        <v>332</v>
      </c>
      <c r="C78" s="21" t="s">
        <v>304</v>
      </c>
      <c r="D78" s="14" t="s">
        <v>296</v>
      </c>
      <c r="E78" s="14" t="s">
        <v>298</v>
      </c>
      <c r="F78" s="14">
        <v>18751672899</v>
      </c>
      <c r="G78" s="14" t="s">
        <v>296</v>
      </c>
      <c r="H78" s="14">
        <v>45483</v>
      </c>
      <c r="I78" s="14" t="s">
        <v>45</v>
      </c>
      <c r="J78" s="21" t="s">
        <v>290</v>
      </c>
      <c r="K78" s="14">
        <v>69.12</v>
      </c>
      <c r="L78" s="14">
        <v>20.34</v>
      </c>
      <c r="M78" s="15">
        <f t="shared" si="1"/>
        <v>48.2</v>
      </c>
      <c r="N78" s="16"/>
      <c r="O78" s="16"/>
      <c r="P78" s="16"/>
      <c r="Q78" s="14"/>
      <c r="R78" s="14"/>
      <c r="S78" s="14">
        <v>0.58</v>
      </c>
      <c r="T78" s="14"/>
      <c r="U78" s="14"/>
      <c r="V78" s="15"/>
      <c r="W78" s="16" t="s">
        <v>155</v>
      </c>
      <c r="X78" s="16" t="s">
        <v>156</v>
      </c>
    </row>
    <row r="79" ht="20" customHeight="1" spans="1:24">
      <c r="A79" s="14">
        <v>26</v>
      </c>
      <c r="B79" s="21" t="s">
        <v>333</v>
      </c>
      <c r="C79" s="21" t="s">
        <v>319</v>
      </c>
      <c r="D79" s="14" t="s">
        <v>323</v>
      </c>
      <c r="E79" s="14" t="s">
        <v>179</v>
      </c>
      <c r="F79" s="14">
        <v>15951341341</v>
      </c>
      <c r="G79" s="16" t="s">
        <v>295</v>
      </c>
      <c r="H79" s="14">
        <v>45492</v>
      </c>
      <c r="I79" s="14" t="s">
        <v>45</v>
      </c>
      <c r="J79" s="21" t="s">
        <v>290</v>
      </c>
      <c r="K79" s="14">
        <v>65.72</v>
      </c>
      <c r="L79" s="14">
        <v>16.92</v>
      </c>
      <c r="M79" s="15">
        <f t="shared" si="1"/>
        <v>48</v>
      </c>
      <c r="N79" s="16"/>
      <c r="O79" s="16"/>
      <c r="P79" s="16"/>
      <c r="Q79" s="14"/>
      <c r="R79" s="14"/>
      <c r="S79" s="14">
        <v>0.8</v>
      </c>
      <c r="T79" s="14"/>
      <c r="U79" s="14"/>
      <c r="V79" s="15"/>
      <c r="W79" s="16" t="s">
        <v>155</v>
      </c>
      <c r="X79" s="16" t="s">
        <v>156</v>
      </c>
    </row>
    <row r="80" ht="20" customHeight="1" spans="1:24">
      <c r="A80" s="14">
        <v>27</v>
      </c>
      <c r="B80" s="21" t="s">
        <v>334</v>
      </c>
      <c r="C80" s="21" t="s">
        <v>316</v>
      </c>
      <c r="D80" s="14" t="s">
        <v>323</v>
      </c>
      <c r="E80" s="14" t="s">
        <v>335</v>
      </c>
      <c r="F80" s="14">
        <v>15335127656</v>
      </c>
      <c r="G80" s="16" t="s">
        <v>295</v>
      </c>
      <c r="H80" s="14">
        <v>45493</v>
      </c>
      <c r="I80" s="14" t="s">
        <v>45</v>
      </c>
      <c r="J80" s="21" t="s">
        <v>290</v>
      </c>
      <c r="K80" s="14">
        <v>64.46</v>
      </c>
      <c r="L80" s="14">
        <v>16.42</v>
      </c>
      <c r="M80" s="15">
        <f t="shared" si="1"/>
        <v>47.4</v>
      </c>
      <c r="N80" s="16"/>
      <c r="O80" s="16"/>
      <c r="P80" s="16"/>
      <c r="Q80" s="14"/>
      <c r="R80" s="14"/>
      <c r="S80" s="14">
        <v>0.64</v>
      </c>
      <c r="T80" s="14"/>
      <c r="U80" s="14"/>
      <c r="V80" s="15"/>
      <c r="W80" s="16" t="s">
        <v>155</v>
      </c>
      <c r="X80" s="16" t="s">
        <v>156</v>
      </c>
    </row>
    <row r="81" ht="20" customHeight="1" spans="1:24">
      <c r="A81" s="14">
        <v>28</v>
      </c>
      <c r="B81" s="21" t="s">
        <v>336</v>
      </c>
      <c r="C81" s="21" t="s">
        <v>304</v>
      </c>
      <c r="D81" s="14" t="s">
        <v>296</v>
      </c>
      <c r="E81" s="14" t="s">
        <v>298</v>
      </c>
      <c r="F81" s="14">
        <v>18751672899</v>
      </c>
      <c r="G81" s="14" t="s">
        <v>296</v>
      </c>
      <c r="H81" s="14">
        <v>45496</v>
      </c>
      <c r="I81" s="14" t="s">
        <v>45</v>
      </c>
      <c r="J81" s="21" t="s">
        <v>290</v>
      </c>
      <c r="K81" s="14">
        <v>67.3</v>
      </c>
      <c r="L81" s="14">
        <v>20.08</v>
      </c>
      <c r="M81" s="15">
        <f t="shared" si="1"/>
        <v>46.6</v>
      </c>
      <c r="N81" s="16"/>
      <c r="O81" s="16"/>
      <c r="P81" s="16"/>
      <c r="Q81" s="14"/>
      <c r="R81" s="14"/>
      <c r="S81" s="14">
        <v>0.62</v>
      </c>
      <c r="T81" s="14"/>
      <c r="U81" s="14"/>
      <c r="V81" s="15"/>
      <c r="W81" s="16" t="s">
        <v>155</v>
      </c>
      <c r="X81" s="16" t="s">
        <v>156</v>
      </c>
    </row>
    <row r="82" ht="20" customHeight="1" spans="1:24">
      <c r="A82" s="14">
        <v>29</v>
      </c>
      <c r="B82" s="21" t="s">
        <v>337</v>
      </c>
      <c r="C82" s="21" t="s">
        <v>327</v>
      </c>
      <c r="D82" s="16" t="s">
        <v>288</v>
      </c>
      <c r="E82" s="16" t="s">
        <v>289</v>
      </c>
      <c r="F82" s="16">
        <v>15262157266</v>
      </c>
      <c r="G82" s="16" t="s">
        <v>288</v>
      </c>
      <c r="H82" s="14">
        <v>45499</v>
      </c>
      <c r="I82" s="14" t="s">
        <v>45</v>
      </c>
      <c r="J82" s="21" t="s">
        <v>301</v>
      </c>
      <c r="K82" s="14">
        <v>92.02</v>
      </c>
      <c r="L82" s="14">
        <v>21.76</v>
      </c>
      <c r="M82" s="15">
        <f t="shared" si="1"/>
        <v>69.5</v>
      </c>
      <c r="N82" s="16"/>
      <c r="O82" s="16"/>
      <c r="P82" s="16"/>
      <c r="Q82" s="14"/>
      <c r="R82" s="14"/>
      <c r="S82" s="14">
        <v>0.76</v>
      </c>
      <c r="T82" s="14"/>
      <c r="U82" s="14"/>
      <c r="V82" s="15"/>
      <c r="W82" s="16" t="s">
        <v>155</v>
      </c>
      <c r="X82" s="16" t="s">
        <v>156</v>
      </c>
    </row>
    <row r="83" ht="20" customHeight="1" spans="1:24">
      <c r="A83" s="14">
        <v>30</v>
      </c>
      <c r="B83" s="21" t="s">
        <v>338</v>
      </c>
      <c r="C83" s="21" t="s">
        <v>311</v>
      </c>
      <c r="D83" s="14" t="s">
        <v>296</v>
      </c>
      <c r="E83" s="14" t="s">
        <v>297</v>
      </c>
      <c r="F83" s="14">
        <v>18205220109</v>
      </c>
      <c r="G83" s="14" t="s">
        <v>296</v>
      </c>
      <c r="H83" s="14">
        <v>45500</v>
      </c>
      <c r="I83" s="14" t="s">
        <v>45</v>
      </c>
      <c r="J83" s="21" t="s">
        <v>290</v>
      </c>
      <c r="K83" s="14">
        <v>68.34</v>
      </c>
      <c r="L83" s="14">
        <v>19.94</v>
      </c>
      <c r="M83" s="15">
        <f t="shared" si="1"/>
        <v>47.8</v>
      </c>
      <c r="N83" s="16"/>
      <c r="O83" s="16"/>
      <c r="P83" s="16"/>
      <c r="Q83" s="14"/>
      <c r="R83" s="14"/>
      <c r="S83" s="14">
        <v>0.6</v>
      </c>
      <c r="T83" s="14"/>
      <c r="U83" s="14"/>
      <c r="V83" s="15"/>
      <c r="W83" s="16" t="s">
        <v>155</v>
      </c>
      <c r="X83" s="16" t="s">
        <v>156</v>
      </c>
    </row>
    <row r="84" ht="20" customHeight="1" spans="1:24">
      <c r="A84" s="14">
        <v>31</v>
      </c>
      <c r="B84" s="21" t="s">
        <v>339</v>
      </c>
      <c r="C84" s="21" t="s">
        <v>330</v>
      </c>
      <c r="D84" s="14" t="s">
        <v>340</v>
      </c>
      <c r="E84" s="14" t="s">
        <v>340</v>
      </c>
      <c r="F84" s="14">
        <v>18205393166</v>
      </c>
      <c r="G84" s="14" t="s">
        <v>34</v>
      </c>
      <c r="H84" s="14">
        <v>45501</v>
      </c>
      <c r="I84" s="14" t="s">
        <v>45</v>
      </c>
      <c r="J84" s="21" t="s">
        <v>301</v>
      </c>
      <c r="K84" s="14">
        <v>74.22</v>
      </c>
      <c r="L84" s="14">
        <v>17.56</v>
      </c>
      <c r="M84" s="15">
        <f t="shared" si="1"/>
        <v>56</v>
      </c>
      <c r="N84" s="16"/>
      <c r="O84" s="16"/>
      <c r="P84" s="16"/>
      <c r="Q84" s="14"/>
      <c r="R84" s="14"/>
      <c r="S84" s="14">
        <v>0.66</v>
      </c>
      <c r="T84" s="14"/>
      <c r="U84" s="14"/>
      <c r="V84" s="15"/>
      <c r="W84" s="16" t="s">
        <v>155</v>
      </c>
      <c r="X84" s="16" t="s">
        <v>156</v>
      </c>
    </row>
    <row r="85" ht="20" customHeight="1" spans="1:24">
      <c r="A85" s="21"/>
      <c r="B85" s="14"/>
      <c r="C85" s="21"/>
      <c r="D85" s="14"/>
      <c r="E85" s="14"/>
      <c r="F85" s="14"/>
      <c r="G85" s="14"/>
      <c r="H85" s="14"/>
      <c r="I85" s="14"/>
      <c r="J85" s="14"/>
      <c r="K85" s="14"/>
      <c r="L85" s="14"/>
      <c r="M85" s="15">
        <f t="shared" si="1"/>
        <v>0</v>
      </c>
      <c r="N85" s="16"/>
      <c r="O85" s="16"/>
      <c r="P85" s="16"/>
      <c r="Q85" s="14"/>
      <c r="R85" s="14"/>
      <c r="S85" s="14"/>
      <c r="T85" s="14"/>
      <c r="U85" s="14"/>
      <c r="V85" s="15"/>
      <c r="W85" s="16"/>
      <c r="X85" s="16"/>
    </row>
    <row r="86" ht="20" customHeight="1" spans="1:24">
      <c r="A86" s="21"/>
      <c r="B86" s="15"/>
      <c r="C86" s="25"/>
      <c r="D86" s="15"/>
      <c r="E86" s="15"/>
      <c r="F86" s="15"/>
      <c r="G86" s="15"/>
      <c r="H86" s="15"/>
      <c r="I86" s="15"/>
      <c r="J86" s="15"/>
      <c r="K86" s="15"/>
      <c r="L86" s="15"/>
      <c r="M86" s="15">
        <f t="shared" si="1"/>
        <v>0</v>
      </c>
      <c r="N86" s="16"/>
      <c r="O86" s="16"/>
      <c r="P86" s="16"/>
      <c r="Q86" s="15"/>
      <c r="R86" s="15"/>
      <c r="S86" s="15"/>
      <c r="T86" s="15"/>
      <c r="U86" s="15"/>
      <c r="V86" s="15"/>
      <c r="W86" s="16"/>
      <c r="X86" s="16"/>
    </row>
    <row r="87" ht="20" customHeight="1" spans="1:24">
      <c r="A87" s="21"/>
      <c r="B87" s="15"/>
      <c r="C87" s="25"/>
      <c r="D87" s="15"/>
      <c r="E87" s="15"/>
      <c r="F87" s="15"/>
      <c r="G87" s="15"/>
      <c r="H87" s="15"/>
      <c r="I87" s="15"/>
      <c r="J87" s="15"/>
      <c r="K87" s="15"/>
      <c r="L87" s="15"/>
      <c r="M87" s="15">
        <f t="shared" si="1"/>
        <v>0</v>
      </c>
      <c r="N87" s="16"/>
      <c r="O87" s="16"/>
      <c r="P87" s="16"/>
      <c r="Q87" s="15"/>
      <c r="R87" s="15"/>
      <c r="S87" s="15"/>
      <c r="T87" s="15"/>
      <c r="U87" s="15"/>
      <c r="V87" s="15"/>
      <c r="W87" s="16"/>
      <c r="X87" s="16"/>
    </row>
    <row r="88" ht="20" customHeight="1" spans="1:24">
      <c r="A88" s="21"/>
      <c r="B88" s="15"/>
      <c r="C88" s="25"/>
      <c r="D88" s="15"/>
      <c r="E88" s="15"/>
      <c r="F88" s="15"/>
      <c r="G88" s="15"/>
      <c r="H88" s="15"/>
      <c r="I88" s="15"/>
      <c r="J88" s="15"/>
      <c r="K88" s="15"/>
      <c r="L88" s="15"/>
      <c r="M88" s="15">
        <f t="shared" si="1"/>
        <v>0</v>
      </c>
      <c r="N88" s="16"/>
      <c r="O88" s="16"/>
      <c r="P88" s="16"/>
      <c r="Q88" s="15"/>
      <c r="R88" s="15"/>
      <c r="S88" s="15"/>
      <c r="T88" s="15"/>
      <c r="U88" s="15"/>
      <c r="V88" s="15"/>
      <c r="W88" s="16"/>
      <c r="X88" s="16"/>
    </row>
    <row r="89" ht="20" customHeight="1" spans="1:24">
      <c r="A89" s="21"/>
      <c r="B89" s="15"/>
      <c r="C89" s="25"/>
      <c r="D89" s="15"/>
      <c r="E89" s="15"/>
      <c r="F89" s="15"/>
      <c r="G89" s="15"/>
      <c r="H89" s="15"/>
      <c r="I89" s="15"/>
      <c r="J89" s="15"/>
      <c r="K89" s="15"/>
      <c r="L89" s="15"/>
      <c r="M89" s="15">
        <f t="shared" si="1"/>
        <v>0</v>
      </c>
      <c r="N89" s="16"/>
      <c r="O89" s="16"/>
      <c r="P89" s="16"/>
      <c r="Q89" s="15"/>
      <c r="R89" s="15"/>
      <c r="S89" s="15"/>
      <c r="T89" s="15"/>
      <c r="U89" s="15"/>
      <c r="V89" s="15"/>
      <c r="W89" s="16"/>
      <c r="X89" s="16"/>
    </row>
    <row r="90" ht="20" customHeight="1" spans="1:24">
      <c r="A90" s="21"/>
      <c r="B90" s="15"/>
      <c r="C90" s="25"/>
      <c r="D90" s="15"/>
      <c r="E90" s="15"/>
      <c r="F90" s="15"/>
      <c r="G90" s="15"/>
      <c r="H90" s="15"/>
      <c r="I90" s="15"/>
      <c r="J90" s="15"/>
      <c r="K90" s="15"/>
      <c r="L90" s="15"/>
      <c r="M90" s="15">
        <f t="shared" si="1"/>
        <v>0</v>
      </c>
      <c r="N90" s="16"/>
      <c r="O90" s="16"/>
      <c r="P90" s="16"/>
      <c r="Q90" s="15"/>
      <c r="R90" s="15"/>
      <c r="S90" s="15"/>
      <c r="T90" s="15"/>
      <c r="U90" s="15"/>
      <c r="V90" s="15"/>
      <c r="W90" s="16"/>
      <c r="X90" s="16"/>
    </row>
    <row r="91" ht="20" customHeight="1" spans="1:24">
      <c r="A91" s="14">
        <v>117</v>
      </c>
      <c r="B91" s="15"/>
      <c r="C91" s="25"/>
      <c r="D91" s="15"/>
      <c r="E91" s="15"/>
      <c r="F91" s="15"/>
      <c r="G91" s="15"/>
      <c r="H91" s="15"/>
      <c r="I91" s="15"/>
      <c r="J91" s="15"/>
      <c r="K91" s="15"/>
      <c r="L91" s="15"/>
      <c r="M91" s="15">
        <f t="shared" si="1"/>
        <v>0</v>
      </c>
      <c r="N91" s="16"/>
      <c r="O91" s="16"/>
      <c r="P91" s="16"/>
      <c r="Q91" s="15"/>
      <c r="R91" s="15"/>
      <c r="S91" s="15"/>
      <c r="T91" s="15"/>
      <c r="U91" s="15"/>
      <c r="V91" s="15"/>
      <c r="W91" s="16"/>
      <c r="X91" s="16"/>
    </row>
    <row r="92" ht="20" customHeight="1" spans="1:24">
      <c r="A92" s="14"/>
      <c r="B92" s="15" t="s">
        <v>70</v>
      </c>
      <c r="C92" s="2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6"/>
      <c r="O92" s="16"/>
      <c r="P92" s="16"/>
      <c r="Q92" s="15"/>
      <c r="R92" s="15"/>
      <c r="S92" s="15"/>
      <c r="T92" s="15"/>
      <c r="U92" s="15"/>
      <c r="V92" s="15"/>
      <c r="W92" s="15"/>
      <c r="X92" s="15"/>
    </row>
    <row r="93" ht="20" customHeight="1" spans="1:24">
      <c r="A93" s="3"/>
      <c r="B93" s="29" t="s">
        <v>138</v>
      </c>
      <c r="C93" s="37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16"/>
      <c r="O93" s="16"/>
      <c r="P93" s="16"/>
      <c r="Q93" s="29"/>
      <c r="R93" s="29"/>
      <c r="S93" s="29"/>
      <c r="T93" s="29"/>
      <c r="U93" s="29"/>
      <c r="V93" s="29"/>
      <c r="W93" s="29"/>
      <c r="X93" s="29"/>
    </row>
  </sheetData>
  <mergeCells count="8">
    <mergeCell ref="A1:X1"/>
    <mergeCell ref="B2:V2"/>
    <mergeCell ref="C3:G3"/>
    <mergeCell ref="H3:S3"/>
    <mergeCell ref="T3:V3"/>
    <mergeCell ref="A3:A4"/>
    <mergeCell ref="W3:W4"/>
    <mergeCell ref="X3:X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邳州分公司</vt:lpstr>
      <vt:lpstr>巨野分公司</vt:lpstr>
      <vt:lpstr>连云港分公司</vt:lpstr>
      <vt:lpstr>大唐混凝土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沐若晨曦*o*</cp:lastModifiedBy>
  <dcterms:created xsi:type="dcterms:W3CDTF">2018-02-27T11:14:00Z</dcterms:created>
  <cp:lastPrinted>2018-09-08T03:19:00Z</cp:lastPrinted>
  <dcterms:modified xsi:type="dcterms:W3CDTF">2018-11-03T08:19:01Z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