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1"/>
  </bookViews>
  <sheets>
    <sheet name="邳州分公司" sheetId="5" r:id="rId1"/>
    <sheet name="巨野分公司" sheetId="6" r:id="rId2"/>
    <sheet name="连云港分公司" sheetId="7" r:id="rId3"/>
    <sheet name="大唐商混" sheetId="8" r:id="rId4"/>
  </sheets>
  <calcPr calcId="144525"/>
</workbook>
</file>

<file path=xl/sharedStrings.xml><?xml version="1.0" encoding="utf-8"?>
<sst xmlns="http://schemas.openxmlformats.org/spreadsheetml/2006/main" count="553">
  <si>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 2018 年 10月21日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</si>
  <si>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</si>
  <si>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</si>
  <si>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</si>
  <si>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</si>
  <si>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</si>
  <si>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</si>
  <si>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</si>
  <si>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</si>
  <si>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</si>
  <si>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</si>
  <si>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</si>
  <si>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</si>
  <si>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</si>
  <si>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</si>
  <si>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</si>
  <si>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</si>
  <si>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</si>
  <si>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</si>
  <si>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</si>
  <si>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</si>
  <si>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</si>
  <si>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</si>
  <si>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</si>
  <si>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</si>
  <si>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</si>
  <si>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</si>
  <si>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</si>
  <si>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</si>
  <si>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</si>
  <si>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</si>
  <si>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鲁Q112AW</t>
  </si>
  <si>
    <t>李文彬</t>
  </si>
  <si>
    <t>李海洋</t>
  </si>
  <si>
    <t>WIN0048278</t>
  </si>
  <si>
    <t>石子</t>
  </si>
  <si>
    <t>1-2#</t>
  </si>
  <si>
    <t>含碎石较多</t>
  </si>
  <si>
    <t>刘会良</t>
  </si>
  <si>
    <t>杜娥娥</t>
  </si>
  <si>
    <t>鲁Q523CN</t>
  </si>
  <si>
    <t>许庆东</t>
  </si>
  <si>
    <t>鲁Q188BD</t>
  </si>
  <si>
    <t>韩红</t>
  </si>
  <si>
    <t>闫小龙</t>
  </si>
  <si>
    <t>退货</t>
  </si>
  <si>
    <t>含碎石、页岩较多，退货</t>
  </si>
  <si>
    <t>鲁Q577AX</t>
  </si>
  <si>
    <t>戴春雨</t>
  </si>
  <si>
    <t>顾飞飞</t>
  </si>
  <si>
    <t>苏CR8888</t>
  </si>
  <si>
    <t>林磊</t>
  </si>
  <si>
    <t>曹坤</t>
  </si>
  <si>
    <t>刘清成</t>
  </si>
  <si>
    <t>WIN0048276</t>
  </si>
  <si>
    <t>良好</t>
  </si>
  <si>
    <t>苏C1T967</t>
  </si>
  <si>
    <t>翟恒志</t>
  </si>
  <si>
    <r>
      <rPr>
        <sz val="11"/>
        <color theme="1"/>
        <rFont val="宋体"/>
        <charset val="134"/>
        <scheme val="minor"/>
      </rPr>
      <t>鲁Q</t>
    </r>
    <r>
      <rPr>
        <sz val="11"/>
        <color theme="1"/>
        <rFont val="宋体"/>
        <charset val="134"/>
        <scheme val="minor"/>
      </rPr>
      <t>973BR</t>
    </r>
  </si>
  <si>
    <t>丁宝利</t>
  </si>
  <si>
    <t>陈文化</t>
  </si>
  <si>
    <t>WIN0048277</t>
  </si>
  <si>
    <t>鲁Q933BU</t>
  </si>
  <si>
    <t>王学刚</t>
  </si>
  <si>
    <r>
      <rPr>
        <sz val="11"/>
        <color theme="1"/>
        <rFont val="宋体"/>
        <charset val="134"/>
        <scheme val="minor"/>
      </rPr>
      <t>鲁Q</t>
    </r>
    <r>
      <rPr>
        <sz val="11"/>
        <color theme="1"/>
        <rFont val="宋体"/>
        <charset val="134"/>
        <scheme val="minor"/>
      </rPr>
      <t>905BU</t>
    </r>
  </si>
  <si>
    <t>尚艳涛</t>
  </si>
  <si>
    <t>鲁Q221CK</t>
  </si>
  <si>
    <t>宋栋梁</t>
  </si>
  <si>
    <t>李亮</t>
  </si>
  <si>
    <t>曹连营</t>
  </si>
  <si>
    <t>耿小龙</t>
  </si>
  <si>
    <t>鲁Q187BP</t>
  </si>
  <si>
    <t>王庆龙</t>
  </si>
  <si>
    <t>鲁B00678</t>
  </si>
  <si>
    <t>马凤华</t>
  </si>
  <si>
    <t>鲁163927</t>
  </si>
  <si>
    <t>周奎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</si>
  <si>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-2#</t>
    </r>
  </si>
  <si>
    <t>鲁1689180</t>
  </si>
  <si>
    <t>艾鹏</t>
  </si>
  <si>
    <t>豫N75869</t>
  </si>
  <si>
    <t>杨俊庭</t>
  </si>
  <si>
    <t>鲁169986</t>
  </si>
  <si>
    <t>董中存</t>
  </si>
  <si>
    <t>鲁D29123</t>
  </si>
  <si>
    <t>李奎</t>
  </si>
  <si>
    <t>豫BP8633</t>
  </si>
  <si>
    <t>贾传坤</t>
  </si>
  <si>
    <t>苏CGS000</t>
  </si>
  <si>
    <t>汤继名</t>
  </si>
  <si>
    <t>黄仁武</t>
  </si>
  <si>
    <t>杨需</t>
  </si>
  <si>
    <t>WIN0048275</t>
  </si>
  <si>
    <t>苏CGV338</t>
  </si>
  <si>
    <t>孙合伟</t>
  </si>
  <si>
    <t>苏CGP356</t>
  </si>
  <si>
    <t>冯永 清</t>
  </si>
  <si>
    <t>禚昌龙</t>
  </si>
  <si>
    <t>苏CGF365</t>
  </si>
  <si>
    <t>马飞</t>
  </si>
  <si>
    <t>鲁Q587CW</t>
  </si>
  <si>
    <t>冯永胜</t>
  </si>
  <si>
    <t>曹善龙</t>
  </si>
  <si>
    <t>鲁Q050BN</t>
  </si>
  <si>
    <t>冯仰恩</t>
  </si>
  <si>
    <t>苏CDA071</t>
  </si>
  <si>
    <t>胡长福</t>
  </si>
  <si>
    <t>张永</t>
  </si>
  <si>
    <t>鲁H7165</t>
  </si>
  <si>
    <t>刘大庆</t>
  </si>
  <si>
    <t>陈庆雨</t>
  </si>
  <si>
    <t>苏CHT311</t>
  </si>
  <si>
    <t>冯遵伟</t>
  </si>
  <si>
    <t>鲁Q627AP</t>
  </si>
  <si>
    <t>宫东明</t>
  </si>
  <si>
    <t>苏C2A698</t>
  </si>
  <si>
    <t>高雷</t>
  </si>
  <si>
    <t>李如刚</t>
  </si>
  <si>
    <t>鲁Q199CC</t>
  </si>
  <si>
    <t>常团结</t>
  </si>
  <si>
    <t>鲁Q523XN</t>
  </si>
  <si>
    <t>合计</t>
  </si>
  <si>
    <t xml:space="preserve">收料登记表填报
日期    2018年 10 月 21日                                填表人  ：吴艳苓                                 </t>
  </si>
  <si>
    <t>单位：江苏大力神管桩有限公司巨野分公司    2018年10月21日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</si>
  <si>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</si>
  <si>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</si>
  <si>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</si>
  <si>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</si>
  <si>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</si>
  <si>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</si>
  <si>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</si>
  <si>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</si>
  <si>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</si>
  <si>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鲁PC6907</t>
  </si>
  <si>
    <t>陈长秋</t>
  </si>
  <si>
    <t>张德祥</t>
  </si>
  <si>
    <t>郑言克</t>
  </si>
  <si>
    <t>机制沙</t>
  </si>
  <si>
    <t>中粗</t>
  </si>
  <si>
    <t>0.1T</t>
  </si>
  <si>
    <t>冯海英</t>
  </si>
  <si>
    <t>聂恒光</t>
  </si>
  <si>
    <t>皖s56792</t>
  </si>
  <si>
    <t>陈平西</t>
  </si>
  <si>
    <t>段瑞林</t>
  </si>
  <si>
    <t>鲁RF7132</t>
  </si>
  <si>
    <t>张华洗</t>
  </si>
  <si>
    <t>鲁RE5553</t>
  </si>
  <si>
    <t>张开放</t>
  </si>
  <si>
    <t>鲁RK0329</t>
  </si>
  <si>
    <t>赵红超</t>
  </si>
  <si>
    <t>鲁HD2339</t>
  </si>
  <si>
    <t>王彦钦</t>
  </si>
  <si>
    <t>张连聚</t>
  </si>
  <si>
    <t>巨野中联</t>
  </si>
  <si>
    <t>水泥</t>
  </si>
  <si>
    <t>PO42.5</t>
  </si>
  <si>
    <t>鲁RM1082</t>
  </si>
  <si>
    <t>杨立存</t>
  </si>
  <si>
    <t>鲁RN9861</t>
  </si>
  <si>
    <t>刘迎春</t>
  </si>
  <si>
    <t>鲁RN9829</t>
  </si>
  <si>
    <t>米强栋</t>
  </si>
  <si>
    <t>苏C2J189</t>
  </si>
  <si>
    <t>陈旺仓</t>
  </si>
  <si>
    <t>鲁RF8997</t>
  </si>
  <si>
    <t>李玉山</t>
  </si>
  <si>
    <t>鲁PH8532</t>
  </si>
  <si>
    <t>任重连</t>
  </si>
  <si>
    <t>鲁RH8993</t>
  </si>
  <si>
    <t>谷防震</t>
  </si>
  <si>
    <t>0.3T</t>
  </si>
  <si>
    <t>鲁RN7826</t>
  </si>
  <si>
    <t>陈广好</t>
  </si>
  <si>
    <t>陈学勤</t>
  </si>
  <si>
    <t>千秋</t>
  </si>
  <si>
    <t>鲁RH2733</t>
  </si>
  <si>
    <t>陈士浩</t>
  </si>
  <si>
    <t>鲁HN6207</t>
  </si>
  <si>
    <t>高福栋</t>
  </si>
  <si>
    <t>朱新忠</t>
  </si>
  <si>
    <t>鲁H67E38</t>
  </si>
  <si>
    <t>董泊刚</t>
  </si>
  <si>
    <t>张金赞</t>
  </si>
  <si>
    <t>李广坤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</si>
  <si>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10 月 21日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万守超                                   </t>
    </r>
  </si>
  <si>
    <t>单位：江苏大力神管桩有限公司连云港分公司</t>
  </si>
  <si>
    <t>0553</t>
  </si>
  <si>
    <t>孙冲</t>
  </si>
  <si>
    <t>张来高</t>
  </si>
  <si>
    <t>碎石</t>
  </si>
  <si>
    <t>5~25</t>
  </si>
  <si>
    <t>I</t>
  </si>
  <si>
    <t>万守超</t>
  </si>
  <si>
    <t>张传迎</t>
  </si>
  <si>
    <t>52076</t>
  </si>
  <si>
    <t>张成义</t>
  </si>
  <si>
    <t>朱觉云</t>
  </si>
  <si>
    <t>成义物流</t>
  </si>
  <si>
    <t>机制砂</t>
  </si>
  <si>
    <t>3907</t>
  </si>
  <si>
    <t>张井来</t>
  </si>
  <si>
    <t>8335</t>
  </si>
  <si>
    <t>张顺伟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</si>
  <si>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 2018  年  10月   20日                                填表人：韩小潮                            </t>
    </r>
  </si>
  <si>
    <t>单位：江苏大唐商品混凝土有限公司</t>
  </si>
  <si>
    <t>9:38</t>
  </si>
  <si>
    <t>827</t>
  </si>
  <si>
    <t>于大会</t>
  </si>
  <si>
    <t>张猛</t>
  </si>
  <si>
    <t>18112012199</t>
  </si>
  <si>
    <t>周涛</t>
  </si>
  <si>
    <t>1-5</t>
  </si>
  <si>
    <t xml:space="preserve">韩小朝 </t>
  </si>
  <si>
    <t>曹红梅</t>
  </si>
  <si>
    <t>277</t>
  </si>
  <si>
    <t>高松钦</t>
  </si>
  <si>
    <t>曹培贵</t>
  </si>
  <si>
    <t>1-2</t>
  </si>
  <si>
    <t>12:38</t>
  </si>
  <si>
    <t>833</t>
  </si>
  <si>
    <t>毛福祥</t>
  </si>
  <si>
    <t>彭大强</t>
  </si>
  <si>
    <t>12:40</t>
  </si>
  <si>
    <t>807</t>
  </si>
  <si>
    <t>陈魏国</t>
  </si>
  <si>
    <t>娄可生</t>
  </si>
  <si>
    <t>12:43</t>
  </si>
  <si>
    <t>681</t>
  </si>
  <si>
    <t>郑浩</t>
  </si>
  <si>
    <t>吴伟</t>
  </si>
  <si>
    <t>15:50</t>
  </si>
  <si>
    <t>867</t>
  </si>
  <si>
    <t>巩庆祝</t>
  </si>
  <si>
    <t>15:56</t>
  </si>
  <si>
    <t>868</t>
  </si>
  <si>
    <t>藤雷</t>
  </si>
  <si>
    <t>16:00</t>
  </si>
  <si>
    <t>367</t>
  </si>
  <si>
    <t>刘纯纯</t>
  </si>
  <si>
    <t>17:06</t>
  </si>
  <si>
    <t>18:50</t>
  </si>
  <si>
    <t>071</t>
  </si>
  <si>
    <t>周虎</t>
  </si>
  <si>
    <t>18:55</t>
  </si>
  <si>
    <t>20:10</t>
  </si>
  <si>
    <t>837</t>
  </si>
  <si>
    <t>王飞</t>
  </si>
  <si>
    <t>20:11</t>
  </si>
  <si>
    <t>507</t>
  </si>
  <si>
    <t>汤可辉</t>
  </si>
  <si>
    <t>20:15</t>
  </si>
  <si>
    <t>380</t>
  </si>
  <si>
    <t>任广伟</t>
  </si>
  <si>
    <t>15150097222</t>
  </si>
  <si>
    <t>21:15</t>
  </si>
  <si>
    <t>21:20</t>
  </si>
  <si>
    <t>21:22</t>
  </si>
  <si>
    <t>21:52</t>
  </si>
  <si>
    <t>8057</t>
  </si>
  <si>
    <t>徐庆</t>
  </si>
  <si>
    <t>18811978815</t>
  </si>
  <si>
    <t>庄团结</t>
  </si>
  <si>
    <t>22:05</t>
  </si>
  <si>
    <t>065</t>
  </si>
  <si>
    <t>曹庆杰</t>
  </si>
  <si>
    <t>段浚成</t>
  </si>
  <si>
    <t>22:40</t>
  </si>
  <si>
    <t>51859</t>
  </si>
  <si>
    <t>娄庆生</t>
  </si>
  <si>
    <t>18344889808</t>
  </si>
  <si>
    <t>22:44</t>
  </si>
  <si>
    <t>23:28</t>
  </si>
  <si>
    <t>861</t>
  </si>
  <si>
    <t>赵双迎</t>
  </si>
  <si>
    <t>15062050872</t>
  </si>
  <si>
    <t>23:29</t>
  </si>
  <si>
    <t>955</t>
  </si>
  <si>
    <t>沈东</t>
  </si>
  <si>
    <t>秦继龙</t>
  </si>
  <si>
    <t>15996551955</t>
  </si>
  <si>
    <t>358</t>
  </si>
  <si>
    <t>吴铁城</t>
  </si>
  <si>
    <t>83155</t>
  </si>
  <si>
    <t>朱长军</t>
  </si>
  <si>
    <t>13581116830</t>
  </si>
  <si>
    <t>95867</t>
  </si>
  <si>
    <t>赵峰</t>
  </si>
  <si>
    <t>18863262229</t>
  </si>
  <si>
    <t>822</t>
  </si>
  <si>
    <t>张群</t>
  </si>
  <si>
    <t>556</t>
  </si>
  <si>
    <t>郭钦</t>
  </si>
  <si>
    <t>506</t>
  </si>
  <si>
    <t>董建伟</t>
  </si>
  <si>
    <t>董建胜</t>
  </si>
  <si>
    <t>836</t>
  </si>
  <si>
    <t>17866688786</t>
  </si>
  <si>
    <t>6:18</t>
  </si>
  <si>
    <t>44368</t>
  </si>
  <si>
    <t>67.3</t>
  </si>
  <si>
    <t>18.46</t>
  </si>
  <si>
    <t>0.54</t>
  </si>
  <si>
    <t>6:25</t>
  </si>
  <si>
    <t>44367</t>
  </si>
  <si>
    <t>90.88</t>
  </si>
  <si>
    <t>22.56</t>
  </si>
  <si>
    <t>0.82</t>
  </si>
  <si>
    <t>6:35</t>
  </si>
  <si>
    <t>44369</t>
  </si>
  <si>
    <t>71.4</t>
  </si>
  <si>
    <t>20.4</t>
  </si>
  <si>
    <t>0.6</t>
  </si>
  <si>
    <t>6:40</t>
  </si>
  <si>
    <t>沙良振</t>
  </si>
  <si>
    <t>44370</t>
  </si>
  <si>
    <t>64.76</t>
  </si>
  <si>
    <t>18.22</t>
  </si>
  <si>
    <t>6:41</t>
  </si>
  <si>
    <t>44371</t>
  </si>
  <si>
    <t>65.74</t>
  </si>
  <si>
    <t>20.38</t>
  </si>
  <si>
    <t>0.56</t>
  </si>
  <si>
    <t>6:45</t>
  </si>
  <si>
    <t>44372</t>
  </si>
  <si>
    <t>73.4</t>
  </si>
  <si>
    <t>19.9</t>
  </si>
  <si>
    <t>0.5</t>
  </si>
  <si>
    <t>6:59</t>
  </si>
  <si>
    <t>44376</t>
  </si>
  <si>
    <t>63.72</t>
  </si>
  <si>
    <t>0.52</t>
  </si>
  <si>
    <t>7:08</t>
  </si>
  <si>
    <t>516</t>
  </si>
  <si>
    <t>王吉刚</t>
  </si>
  <si>
    <t>44377</t>
  </si>
  <si>
    <t>79.82</t>
  </si>
  <si>
    <t>20.3</t>
  </si>
  <si>
    <t>0.72</t>
  </si>
  <si>
    <t>7:27</t>
  </si>
  <si>
    <t>44378</t>
  </si>
  <si>
    <t>77.7</t>
  </si>
  <si>
    <t>0.7</t>
  </si>
  <si>
    <t>20：06</t>
  </si>
  <si>
    <t>095</t>
  </si>
  <si>
    <t>庄猛</t>
  </si>
  <si>
    <t>姚佩齐</t>
  </si>
  <si>
    <t>砂</t>
  </si>
  <si>
    <t>21:50</t>
  </si>
  <si>
    <t>8373</t>
  </si>
  <si>
    <t>邴赛</t>
  </si>
  <si>
    <t>0:19</t>
  </si>
  <si>
    <t>758</t>
  </si>
  <si>
    <t>李自由</t>
  </si>
  <si>
    <t>郭凌峰</t>
  </si>
  <si>
    <t>15240475966</t>
  </si>
  <si>
    <t>1:10</t>
  </si>
  <si>
    <t>8311</t>
  </si>
  <si>
    <t>陆英坡</t>
  </si>
  <si>
    <t>3。05</t>
  </si>
  <si>
    <t>376</t>
  </si>
  <si>
    <t>吕小强</t>
  </si>
  <si>
    <t>姬长娟</t>
  </si>
  <si>
    <t>3.06</t>
  </si>
  <si>
    <t>525</t>
  </si>
  <si>
    <t>闫东</t>
  </si>
  <si>
    <t>13813277522</t>
  </si>
  <si>
    <t>15.08</t>
  </si>
  <si>
    <t>335</t>
  </si>
  <si>
    <t>陈辉</t>
  </si>
  <si>
    <t>18.30</t>
  </si>
  <si>
    <t>072</t>
  </si>
  <si>
    <t>王培田</t>
  </si>
  <si>
    <t>17368514919</t>
  </si>
  <si>
    <t>21.28</t>
  </si>
  <si>
    <t>561</t>
  </si>
  <si>
    <t>徐大勇</t>
  </si>
  <si>
    <t>17705222272</t>
  </si>
  <si>
    <t>刘保安</t>
  </si>
  <si>
    <t>21,29</t>
  </si>
  <si>
    <t>590</t>
  </si>
  <si>
    <t>王超</t>
  </si>
  <si>
    <t>15852115399</t>
  </si>
  <si>
    <t>23.16</t>
  </si>
  <si>
    <t>伊振刚</t>
  </si>
  <si>
    <t>15252232999</t>
  </si>
  <si>
    <t>23.21</t>
  </si>
  <si>
    <t>藤尚峰</t>
  </si>
  <si>
    <t>13813279980</t>
  </si>
  <si>
    <t>6.36</t>
  </si>
  <si>
    <t>胡志权</t>
  </si>
  <si>
    <t>15063211121</t>
  </si>
  <si>
    <t>机砂</t>
  </si>
  <si>
    <t>6.40</t>
  </si>
  <si>
    <t>武加军</t>
  </si>
  <si>
    <t>15371600099</t>
  </si>
  <si>
    <t>7。11</t>
  </si>
  <si>
    <t>573</t>
  </si>
  <si>
    <t>张团结</t>
  </si>
  <si>
    <t>朱洪柱</t>
  </si>
  <si>
    <t>15852351659</t>
  </si>
  <si>
    <t>7.41</t>
  </si>
  <si>
    <t>027</t>
  </si>
  <si>
    <t>谢海</t>
  </si>
  <si>
    <t>13775834999</t>
  </si>
  <si>
    <t>7.52</t>
  </si>
  <si>
    <t>173</t>
  </si>
  <si>
    <t>刘刚</t>
  </si>
  <si>
    <t>13805221470</t>
  </si>
  <si>
    <t>8.35</t>
  </si>
  <si>
    <t>高大壮</t>
  </si>
  <si>
    <t>9.11</t>
  </si>
  <si>
    <t>791</t>
  </si>
  <si>
    <t>段俊成</t>
  </si>
  <si>
    <t>9.12</t>
  </si>
  <si>
    <t>890</t>
  </si>
  <si>
    <t>腾磊</t>
  </si>
  <si>
    <t>15365863398</t>
  </si>
  <si>
    <t>9.15</t>
  </si>
  <si>
    <t>632</t>
  </si>
  <si>
    <t>郑巧</t>
  </si>
  <si>
    <t>15952109525</t>
  </si>
  <si>
    <t>9.30</t>
  </si>
  <si>
    <t>199</t>
  </si>
  <si>
    <t>9.35</t>
  </si>
  <si>
    <t>239</t>
  </si>
  <si>
    <t>腾乾</t>
  </si>
  <si>
    <t>9.48</t>
  </si>
  <si>
    <t>515</t>
  </si>
  <si>
    <t>9.52</t>
  </si>
  <si>
    <t>726</t>
  </si>
  <si>
    <t>冯均阁</t>
  </si>
  <si>
    <t>9.34</t>
  </si>
  <si>
    <t>962</t>
  </si>
  <si>
    <t>刘青成</t>
  </si>
  <si>
    <t>刘兆才</t>
  </si>
  <si>
    <t>龚超</t>
  </si>
  <si>
    <t>10.42</t>
  </si>
  <si>
    <t>619</t>
  </si>
  <si>
    <t>10.50</t>
  </si>
  <si>
    <t>300</t>
  </si>
  <si>
    <t>晃夫龙</t>
  </si>
  <si>
    <t>王海谅</t>
  </si>
  <si>
    <t>11.25</t>
  </si>
  <si>
    <t>081</t>
  </si>
  <si>
    <t>李砍</t>
  </si>
  <si>
    <t>11.26</t>
  </si>
  <si>
    <t>顾飞</t>
  </si>
  <si>
    <t>11.27</t>
  </si>
  <si>
    <t>236</t>
  </si>
  <si>
    <t>12.30</t>
  </si>
  <si>
    <t>李钦</t>
  </si>
  <si>
    <t>12.31</t>
  </si>
  <si>
    <t>537</t>
  </si>
  <si>
    <t>13.21</t>
  </si>
  <si>
    <t>021</t>
  </si>
  <si>
    <t>13.22</t>
  </si>
  <si>
    <t>刘辉</t>
  </si>
  <si>
    <t>18532853966</t>
  </si>
  <si>
    <t>13.23</t>
  </si>
  <si>
    <t>636</t>
  </si>
  <si>
    <t>王刚</t>
  </si>
  <si>
    <t>14.59</t>
  </si>
  <si>
    <t>901</t>
  </si>
  <si>
    <t>王志武</t>
  </si>
  <si>
    <t>15.00</t>
  </si>
  <si>
    <t>李江</t>
  </si>
  <si>
    <t>44416</t>
  </si>
  <si>
    <t>67.04</t>
  </si>
  <si>
    <t>17.82</t>
  </si>
  <si>
    <t>.62</t>
  </si>
  <si>
    <t>14.58</t>
  </si>
  <si>
    <t>藤丙坤</t>
  </si>
  <si>
    <t>44412</t>
  </si>
  <si>
    <t>62.2</t>
  </si>
  <si>
    <t>18.42</t>
  </si>
  <si>
    <t>.58</t>
  </si>
  <si>
    <t>15.21</t>
  </si>
  <si>
    <t>陈文龙</t>
  </si>
  <si>
    <t>彭杰</t>
  </si>
  <si>
    <t>44418</t>
  </si>
  <si>
    <t>81.18</t>
  </si>
  <si>
    <t>22.22</t>
  </si>
  <si>
    <t>.76</t>
  </si>
  <si>
    <t>15.22</t>
  </si>
  <si>
    <t>197</t>
  </si>
  <si>
    <t>44419</t>
  </si>
  <si>
    <t>67.32</t>
  </si>
  <si>
    <t>18.14</t>
  </si>
  <si>
    <t>15.50</t>
  </si>
  <si>
    <t>44421</t>
  </si>
  <si>
    <t>64.36</t>
  </si>
  <si>
    <t>.64</t>
  </si>
  <si>
    <t>15.51</t>
  </si>
  <si>
    <t>葛全</t>
  </si>
  <si>
    <t>15077807769</t>
  </si>
  <si>
    <t>44422</t>
  </si>
  <si>
    <t>63.86</t>
  </si>
  <si>
    <t>.72</t>
  </si>
  <si>
    <t>15.52</t>
  </si>
  <si>
    <t>522</t>
  </si>
  <si>
    <t>44423</t>
  </si>
  <si>
    <t>64.02</t>
  </si>
  <si>
    <t>19.76</t>
  </si>
  <si>
    <t>16.25</t>
  </si>
  <si>
    <t>44424</t>
  </si>
  <si>
    <t>61.72</t>
  </si>
  <si>
    <t>20.56</t>
  </si>
  <si>
    <t>.56</t>
  </si>
  <si>
    <t>16.28</t>
  </si>
  <si>
    <t>44425</t>
  </si>
  <si>
    <t>67.7</t>
  </si>
  <si>
    <t>16.30</t>
  </si>
  <si>
    <t>常明华</t>
  </si>
  <si>
    <t>18853959078</t>
  </si>
  <si>
    <t>16.35</t>
  </si>
  <si>
    <t>18205393166</t>
  </si>
  <si>
    <t>16.52</t>
  </si>
  <si>
    <t>850</t>
  </si>
  <si>
    <t>16.53</t>
  </si>
  <si>
    <t>17.10</t>
  </si>
  <si>
    <t>杨发展</t>
  </si>
  <si>
    <t>17.15</t>
  </si>
  <si>
    <t>18.01</t>
  </si>
  <si>
    <t>077</t>
  </si>
  <si>
    <t>16.36</t>
  </si>
  <si>
    <t>16.37</t>
  </si>
  <si>
    <t>19.18</t>
  </si>
  <si>
    <t>19.58</t>
  </si>
  <si>
    <t>20.01.</t>
  </si>
  <si>
    <t>赵庆祥</t>
  </si>
  <si>
    <t>20.07</t>
  </si>
  <si>
    <t>268</t>
  </si>
  <si>
    <t>20.31</t>
  </si>
  <si>
    <t>20.41</t>
  </si>
  <si>
    <t>502</t>
  </si>
  <si>
    <t>20.45</t>
  </si>
  <si>
    <t>859</t>
  </si>
  <si>
    <t>20.57</t>
  </si>
  <si>
    <t>20.58</t>
  </si>
  <si>
    <t>21.10</t>
  </si>
  <si>
    <t>8099</t>
  </si>
  <si>
    <t>林雷</t>
  </si>
  <si>
    <t>娄德祥</t>
  </si>
  <si>
    <t>18652281900</t>
  </si>
  <si>
    <t>21.43</t>
  </si>
  <si>
    <t>22.00</t>
  </si>
  <si>
    <t>22.21</t>
  </si>
  <si>
    <t>22.27</t>
  </si>
  <si>
    <t>23.04</t>
  </si>
  <si>
    <t>728</t>
  </si>
  <si>
    <t>5.31</t>
  </si>
  <si>
    <t>6.50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</si>
</sst>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h:mm;@"/>
    <numFmt numFmtId="177" formatCode="0.0%"/>
    <numFmt numFmtId="178" formatCode="0.00_ "/>
    <numFmt numFmtId="179" formatCode="0.0_ "/>
  </numFmts>
  <fonts count="4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2" tint="-0.9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rgb="FFFF0000"/>
      <name val="宋体"/>
      <charset val="134"/>
      <scheme val="maj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b/>
      <sz val="12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40" fillId="19" borderId="8" applyNumberFormat="0" applyAlignment="0" applyProtection="0">
      <alignment vertical="center"/>
    </xf>
    <xf numFmtId="0" fontId="41" fillId="22" borderId="14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4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12" fillId="0" borderId="1" xfId="0" applyFont="1" applyBorder="1">
      <alignment vertical="center"/>
    </xf>
    <xf numFmtId="0" fontId="11" fillId="0" borderId="5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8" fillId="0" borderId="0" xfId="0" applyFont="1">
      <alignment vertical="center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wrapText="1"/>
    </xf>
    <xf numFmtId="179" fontId="2" fillId="0" borderId="0" xfId="0" applyNumberFormat="1" applyFont="1" applyAlignment="1">
      <alignment horizontal="left" vertical="center" wrapText="1"/>
    </xf>
    <xf numFmtId="178" fontId="3" fillId="0" borderId="4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9" fontId="0" fillId="0" borderId="1" xfId="0" applyNumberFormat="1" applyBorder="1">
      <alignment vertical="center"/>
    </xf>
    <xf numFmtId="0" fontId="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60"/>
  <sheetViews>
    <sheetView topLeftCell="B16" workbookViewId="0">
      <selection activeCell="L12" sqref="L12"/>
    </sheetView>
  </sheetViews>
  <sheetFormatPr defaultColWidth="9" defaultRowHeight="13.5"/>
  <cols>
    <col min="1" max="1" width="9" style="46"/>
    <col min="2" max="2" width="9.25" style="90" customWidth="1"/>
    <col min="3" max="3" width="10.25" customWidth="1"/>
    <col min="4" max="5" width="8.625" style="46" customWidth="1"/>
    <col min="6" max="6" width="13.5" style="46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46" customWidth="1"/>
    <col min="13" max="13" width="9" style="91" customWidth="1"/>
    <col min="14" max="14" width="7" customWidth="1"/>
    <col min="15" max="15" width="7.375" style="92" customWidth="1"/>
    <col min="16" max="16" width="8.625" customWidth="1"/>
    <col min="17" max="17" width="17.375" customWidth="1"/>
    <col min="18" max="18" width="7.125" style="46" customWidth="1"/>
    <col min="19" max="19" width="7.5" style="46" customWidth="1"/>
    <col min="20" max="20" width="8.25" style="92" customWidth="1"/>
    <col min="21" max="21" width="7.5" style="93" customWidth="1"/>
    <col min="22" max="22" width="9.5" style="92" customWidth="1"/>
    <col min="23" max="23" width="7.125" style="46" customWidth="1"/>
    <col min="24" max="24" width="9" style="46"/>
    <col min="25" max="25" width="22.625" customWidth="1"/>
    <col min="30" max="30" width="12.625"/>
    <col min="46" max="46" width="9.375"/>
  </cols>
  <sheetData>
    <row r="1" ht="39.95" customHeight="1" spans="1:25">
      <c r="A1" s="45" t="s">
        <v>0</v>
      </c>
      <c r="B1" s="94"/>
      <c r="C1" s="45"/>
      <c r="D1" s="45"/>
      <c r="E1" s="45"/>
      <c r="F1" s="45"/>
      <c r="G1" s="45"/>
      <c r="H1" s="45"/>
      <c r="I1" s="45"/>
      <c r="J1" s="45"/>
      <c r="K1" s="45"/>
      <c r="L1" s="45"/>
      <c r="M1" s="103"/>
      <c r="N1" s="45"/>
      <c r="O1" s="104"/>
      <c r="P1" s="45"/>
      <c r="Q1" s="45"/>
      <c r="R1" s="45"/>
      <c r="S1" s="45"/>
      <c r="T1" s="104"/>
      <c r="U1" s="115"/>
      <c r="V1" s="104"/>
      <c r="W1" s="45"/>
      <c r="X1" s="45"/>
      <c r="Y1" s="45"/>
    </row>
    <row r="2" ht="18.95" customHeight="1" spans="2:22">
      <c r="B2" s="95" t="s">
        <v>1</v>
      </c>
      <c r="C2" s="47"/>
      <c r="D2" s="96"/>
      <c r="E2" s="96"/>
      <c r="F2" s="96"/>
      <c r="G2" s="47"/>
      <c r="H2" s="47"/>
      <c r="I2" s="47"/>
      <c r="J2" s="47"/>
      <c r="K2" s="96"/>
      <c r="L2" s="96"/>
      <c r="M2" s="105"/>
      <c r="N2" s="47"/>
      <c r="O2" s="106"/>
      <c r="P2" s="47"/>
      <c r="Q2" s="47"/>
      <c r="R2" s="96"/>
      <c r="S2" s="96"/>
      <c r="T2" s="106"/>
      <c r="U2" s="116"/>
      <c r="V2" s="106"/>
    </row>
    <row r="3" s="88" customFormat="1" ht="18.95" customHeight="1" spans="1:25">
      <c r="A3" s="48" t="s">
        <v>2</v>
      </c>
      <c r="B3" s="97" t="s">
        <v>3</v>
      </c>
      <c r="C3" s="48" t="s">
        <v>4</v>
      </c>
      <c r="D3" s="48"/>
      <c r="E3" s="48"/>
      <c r="F3" s="48"/>
      <c r="G3" s="48"/>
      <c r="H3" s="49" t="s">
        <v>5</v>
      </c>
      <c r="I3" s="55"/>
      <c r="J3" s="55"/>
      <c r="K3" s="55"/>
      <c r="L3" s="55"/>
      <c r="M3" s="107"/>
      <c r="N3" s="55"/>
      <c r="O3" s="108"/>
      <c r="P3" s="55"/>
      <c r="Q3" s="55"/>
      <c r="R3" s="55"/>
      <c r="S3" s="57"/>
      <c r="T3" s="110" t="s">
        <v>6</v>
      </c>
      <c r="U3" s="117"/>
      <c r="V3" s="110"/>
      <c r="W3" s="48" t="s">
        <v>7</v>
      </c>
      <c r="X3" s="58" t="s">
        <v>8</v>
      </c>
      <c r="Y3" s="48" t="s">
        <v>9</v>
      </c>
    </row>
    <row r="4" s="89" customFormat="1" ht="29" customHeight="1" spans="1:25">
      <c r="A4" s="48"/>
      <c r="B4" s="97" t="s">
        <v>10</v>
      </c>
      <c r="C4" s="48" t="s">
        <v>11</v>
      </c>
      <c r="D4" s="50" t="s">
        <v>12</v>
      </c>
      <c r="E4" s="48" t="s">
        <v>13</v>
      </c>
      <c r="F4" s="48" t="s">
        <v>14</v>
      </c>
      <c r="G4" s="48" t="s">
        <v>15</v>
      </c>
      <c r="H4" s="48" t="s">
        <v>16</v>
      </c>
      <c r="I4" s="48" t="s">
        <v>17</v>
      </c>
      <c r="J4" s="48" t="s">
        <v>18</v>
      </c>
      <c r="K4" s="48" t="s">
        <v>19</v>
      </c>
      <c r="L4" s="48" t="s">
        <v>20</v>
      </c>
      <c r="M4" s="109" t="s">
        <v>21</v>
      </c>
      <c r="N4" s="48" t="s">
        <v>22</v>
      </c>
      <c r="O4" s="110" t="s">
        <v>23</v>
      </c>
      <c r="P4" s="48" t="s">
        <v>24</v>
      </c>
      <c r="Q4" s="48" t="s">
        <v>25</v>
      </c>
      <c r="R4" s="48" t="s">
        <v>26</v>
      </c>
      <c r="S4" s="48" t="s">
        <v>27</v>
      </c>
      <c r="T4" s="110" t="s">
        <v>28</v>
      </c>
      <c r="U4" s="117" t="s">
        <v>29</v>
      </c>
      <c r="V4" s="110" t="s">
        <v>30</v>
      </c>
      <c r="W4" s="48"/>
      <c r="X4" s="59"/>
      <c r="Y4" s="48"/>
    </row>
    <row r="5" s="46" customFormat="1" ht="18.95" customHeight="1" spans="1:25">
      <c r="A5" s="51">
        <v>1</v>
      </c>
      <c r="B5" s="52">
        <v>0.147916666666667</v>
      </c>
      <c r="C5" s="98" t="s">
        <v>31</v>
      </c>
      <c r="D5" s="98" t="s">
        <v>32</v>
      </c>
      <c r="E5" s="98" t="s">
        <v>32</v>
      </c>
      <c r="F5" s="51">
        <v>18205393166</v>
      </c>
      <c r="G5" s="98" t="s">
        <v>33</v>
      </c>
      <c r="H5" s="51" t="s">
        <v>34</v>
      </c>
      <c r="I5" s="98" t="s">
        <v>35</v>
      </c>
      <c r="J5" s="111" t="s">
        <v>36</v>
      </c>
      <c r="K5" s="112">
        <v>72.44</v>
      </c>
      <c r="L5" s="51">
        <v>18.62</v>
      </c>
      <c r="M5" s="51">
        <v>53.82</v>
      </c>
      <c r="N5" s="51"/>
      <c r="O5" s="51"/>
      <c r="P5" s="51"/>
      <c r="Q5" s="51" t="s">
        <v>37</v>
      </c>
      <c r="R5" s="51">
        <v>9</v>
      </c>
      <c r="S5" s="51">
        <v>3.02</v>
      </c>
      <c r="T5" s="51">
        <v>50.8</v>
      </c>
      <c r="U5" s="118">
        <v>109</v>
      </c>
      <c r="V5" s="51">
        <f t="shared" ref="V5:V52" si="0">T5*U5</f>
        <v>5537.2</v>
      </c>
      <c r="W5" s="51" t="s">
        <v>38</v>
      </c>
      <c r="X5" s="98" t="s">
        <v>39</v>
      </c>
      <c r="Y5" s="98"/>
    </row>
    <row r="6" s="46" customFormat="1" ht="18.95" customHeight="1" spans="1:25">
      <c r="A6" s="51">
        <v>2</v>
      </c>
      <c r="B6" s="52">
        <v>0.149305555555556</v>
      </c>
      <c r="C6" s="98" t="s">
        <v>40</v>
      </c>
      <c r="D6" s="98" t="s">
        <v>41</v>
      </c>
      <c r="E6" s="98" t="s">
        <v>41</v>
      </c>
      <c r="F6" s="51">
        <v>17866688786</v>
      </c>
      <c r="G6" s="98" t="s">
        <v>33</v>
      </c>
      <c r="H6" s="51" t="s">
        <v>34</v>
      </c>
      <c r="I6" s="98" t="s">
        <v>35</v>
      </c>
      <c r="J6" s="111" t="s">
        <v>36</v>
      </c>
      <c r="K6" s="112">
        <v>73.7</v>
      </c>
      <c r="L6" s="51">
        <v>17.44</v>
      </c>
      <c r="M6" s="51">
        <v>56.26</v>
      </c>
      <c r="N6" s="51"/>
      <c r="O6" s="51"/>
      <c r="P6" s="51"/>
      <c r="Q6" s="51" t="s">
        <v>37</v>
      </c>
      <c r="R6" s="51">
        <v>9</v>
      </c>
      <c r="S6" s="51">
        <v>3.06</v>
      </c>
      <c r="T6" s="51">
        <v>53.2</v>
      </c>
      <c r="U6" s="118">
        <v>109</v>
      </c>
      <c r="V6" s="51">
        <f t="shared" si="0"/>
        <v>5798.8</v>
      </c>
      <c r="W6" s="51" t="s">
        <v>38</v>
      </c>
      <c r="X6" s="98" t="s">
        <v>39</v>
      </c>
      <c r="Y6" s="98"/>
    </row>
    <row r="7" s="46" customFormat="1" ht="18.95" customHeight="1" spans="1:25">
      <c r="A7" s="51">
        <v>3</v>
      </c>
      <c r="B7" s="99">
        <v>0.19375</v>
      </c>
      <c r="C7" s="98" t="s">
        <v>42</v>
      </c>
      <c r="D7" s="98" t="s">
        <v>43</v>
      </c>
      <c r="E7" s="98" t="s">
        <v>44</v>
      </c>
      <c r="F7" s="51">
        <v>18020584440</v>
      </c>
      <c r="G7" s="98" t="s">
        <v>33</v>
      </c>
      <c r="H7" s="98" t="s">
        <v>45</v>
      </c>
      <c r="I7" s="98" t="s">
        <v>35</v>
      </c>
      <c r="J7" s="111" t="s">
        <v>36</v>
      </c>
      <c r="K7" s="112">
        <v>68.56</v>
      </c>
      <c r="L7" s="51"/>
      <c r="M7" s="51"/>
      <c r="N7" s="51"/>
      <c r="O7" s="51"/>
      <c r="P7" s="51"/>
      <c r="Q7" s="51"/>
      <c r="R7" s="51"/>
      <c r="S7" s="51"/>
      <c r="T7" s="51"/>
      <c r="U7" s="117"/>
      <c r="V7" s="51"/>
      <c r="W7" s="51" t="s">
        <v>38</v>
      </c>
      <c r="X7" s="98" t="s">
        <v>39</v>
      </c>
      <c r="Y7" s="98" t="s">
        <v>46</v>
      </c>
    </row>
    <row r="8" s="46" customFormat="1" ht="18.95" customHeight="1" spans="1:25">
      <c r="A8" s="51">
        <v>4</v>
      </c>
      <c r="B8" s="52">
        <v>0.202777777777778</v>
      </c>
      <c r="C8" s="98" t="s">
        <v>47</v>
      </c>
      <c r="D8" s="98" t="s">
        <v>48</v>
      </c>
      <c r="E8" s="98" t="s">
        <v>49</v>
      </c>
      <c r="F8" s="51">
        <v>13952123010</v>
      </c>
      <c r="G8" s="98" t="s">
        <v>33</v>
      </c>
      <c r="H8" s="98" t="s">
        <v>45</v>
      </c>
      <c r="I8" s="98" t="s">
        <v>35</v>
      </c>
      <c r="J8" s="111" t="s">
        <v>36</v>
      </c>
      <c r="K8" s="112">
        <v>68.26</v>
      </c>
      <c r="L8" s="51"/>
      <c r="M8" s="51"/>
      <c r="N8" s="51"/>
      <c r="O8" s="51"/>
      <c r="P8" s="51"/>
      <c r="Q8" s="51"/>
      <c r="R8" s="51"/>
      <c r="S8" s="51"/>
      <c r="T8" s="51"/>
      <c r="U8" s="117"/>
      <c r="V8" s="51"/>
      <c r="W8" s="51" t="s">
        <v>38</v>
      </c>
      <c r="X8" s="98" t="s">
        <v>39</v>
      </c>
      <c r="Y8" s="98" t="s">
        <v>46</v>
      </c>
    </row>
    <row r="9" s="46" customFormat="1" ht="18.95" customHeight="1" spans="1:25">
      <c r="A9" s="51">
        <v>5</v>
      </c>
      <c r="B9" s="52">
        <v>0.386111111111111</v>
      </c>
      <c r="C9" s="98" t="s">
        <v>50</v>
      </c>
      <c r="D9" s="98" t="s">
        <v>51</v>
      </c>
      <c r="E9" s="98" t="s">
        <v>52</v>
      </c>
      <c r="F9" s="51">
        <v>18260763588</v>
      </c>
      <c r="G9" s="98" t="s">
        <v>53</v>
      </c>
      <c r="H9" s="51" t="s">
        <v>54</v>
      </c>
      <c r="I9" s="98" t="s">
        <v>35</v>
      </c>
      <c r="J9" s="111" t="s">
        <v>36</v>
      </c>
      <c r="K9" s="111">
        <v>97.12</v>
      </c>
      <c r="L9" s="51">
        <v>22.8</v>
      </c>
      <c r="M9" s="51">
        <v>74.32</v>
      </c>
      <c r="N9" s="51"/>
      <c r="O9" s="51"/>
      <c r="P9" s="51"/>
      <c r="Q9" s="51" t="s">
        <v>55</v>
      </c>
      <c r="R9" s="51">
        <v>7</v>
      </c>
      <c r="S9" s="51">
        <v>0.52</v>
      </c>
      <c r="T9" s="51">
        <v>73.8</v>
      </c>
      <c r="U9" s="118">
        <v>109</v>
      </c>
      <c r="V9" s="51">
        <f t="shared" si="0"/>
        <v>8044.2</v>
      </c>
      <c r="W9" s="51" t="s">
        <v>38</v>
      </c>
      <c r="X9" s="98" t="s">
        <v>39</v>
      </c>
      <c r="Y9" s="98"/>
    </row>
    <row r="10" s="46" customFormat="1" ht="18.95" customHeight="1" spans="1:25">
      <c r="A10" s="51">
        <v>6</v>
      </c>
      <c r="B10" s="52">
        <v>0.388888888888889</v>
      </c>
      <c r="C10" s="98" t="s">
        <v>56</v>
      </c>
      <c r="D10" s="98" t="s">
        <v>51</v>
      </c>
      <c r="E10" s="98" t="s">
        <v>57</v>
      </c>
      <c r="F10" s="51">
        <v>15705226772</v>
      </c>
      <c r="G10" s="98" t="s">
        <v>53</v>
      </c>
      <c r="H10" s="51" t="s">
        <v>54</v>
      </c>
      <c r="I10" s="98" t="s">
        <v>35</v>
      </c>
      <c r="J10" s="111" t="s">
        <v>36</v>
      </c>
      <c r="K10" s="112">
        <v>93.58</v>
      </c>
      <c r="L10" s="51">
        <v>22.34</v>
      </c>
      <c r="M10" s="51">
        <v>71.24</v>
      </c>
      <c r="N10" s="51"/>
      <c r="O10" s="51"/>
      <c r="P10" s="51"/>
      <c r="Q10" s="51" t="s">
        <v>55</v>
      </c>
      <c r="R10" s="51">
        <v>7</v>
      </c>
      <c r="S10" s="51">
        <v>0.54</v>
      </c>
      <c r="T10" s="51">
        <v>70.7</v>
      </c>
      <c r="U10" s="118">
        <v>109</v>
      </c>
      <c r="V10" s="51">
        <f t="shared" si="0"/>
        <v>7706.3</v>
      </c>
      <c r="W10" s="51" t="s">
        <v>38</v>
      </c>
      <c r="X10" s="98" t="s">
        <v>39</v>
      </c>
      <c r="Y10" s="51"/>
    </row>
    <row r="11" s="46" customFormat="1" ht="18.95" customHeight="1" spans="1:25">
      <c r="A11" s="51">
        <v>7</v>
      </c>
      <c r="B11" s="52">
        <v>0.450694444444444</v>
      </c>
      <c r="C11" s="98" t="s">
        <v>58</v>
      </c>
      <c r="D11" s="98" t="s">
        <v>59</v>
      </c>
      <c r="E11" s="98" t="s">
        <v>60</v>
      </c>
      <c r="F11" s="51">
        <v>15376093576</v>
      </c>
      <c r="G11" s="98" t="s">
        <v>59</v>
      </c>
      <c r="H11" s="51" t="s">
        <v>61</v>
      </c>
      <c r="I11" s="98" t="s">
        <v>35</v>
      </c>
      <c r="J11" s="111" t="s">
        <v>36</v>
      </c>
      <c r="K11" s="112">
        <v>51.08</v>
      </c>
      <c r="L11" s="51">
        <v>17.34</v>
      </c>
      <c r="M11" s="51">
        <v>33.74</v>
      </c>
      <c r="N11" s="51"/>
      <c r="O11" s="51"/>
      <c r="P11" s="51"/>
      <c r="Q11" s="51" t="s">
        <v>55</v>
      </c>
      <c r="R11" s="51">
        <v>7</v>
      </c>
      <c r="S11" s="51">
        <v>0.34</v>
      </c>
      <c r="T11" s="51">
        <v>33.4</v>
      </c>
      <c r="U11" s="119">
        <v>109</v>
      </c>
      <c r="V11" s="51">
        <f t="shared" si="0"/>
        <v>3640.6</v>
      </c>
      <c r="W11" s="51" t="s">
        <v>38</v>
      </c>
      <c r="X11" s="98" t="s">
        <v>39</v>
      </c>
      <c r="Y11" s="51"/>
    </row>
    <row r="12" s="46" customFormat="1" ht="18.95" customHeight="1" spans="1:25">
      <c r="A12" s="51">
        <v>8</v>
      </c>
      <c r="B12" s="52">
        <v>0.452083333333333</v>
      </c>
      <c r="C12" s="98" t="s">
        <v>62</v>
      </c>
      <c r="D12" s="98" t="s">
        <v>59</v>
      </c>
      <c r="E12" s="98" t="s">
        <v>63</v>
      </c>
      <c r="F12" s="51">
        <v>13854931002</v>
      </c>
      <c r="G12" s="98" t="s">
        <v>59</v>
      </c>
      <c r="H12" s="51" t="s">
        <v>61</v>
      </c>
      <c r="I12" s="98" t="s">
        <v>35</v>
      </c>
      <c r="J12" s="111" t="s">
        <v>36</v>
      </c>
      <c r="K12" s="112">
        <v>51.16</v>
      </c>
      <c r="L12" s="51">
        <v>17.1</v>
      </c>
      <c r="M12" s="51">
        <v>34.06</v>
      </c>
      <c r="N12" s="51"/>
      <c r="O12" s="51"/>
      <c r="P12" s="51"/>
      <c r="Q12" s="51" t="s">
        <v>55</v>
      </c>
      <c r="R12" s="51">
        <v>7</v>
      </c>
      <c r="S12" s="51">
        <v>0.36</v>
      </c>
      <c r="T12" s="51">
        <v>33.7</v>
      </c>
      <c r="U12" s="119">
        <v>109</v>
      </c>
      <c r="V12" s="51">
        <f t="shared" si="0"/>
        <v>3673.3</v>
      </c>
      <c r="W12" s="51" t="s">
        <v>38</v>
      </c>
      <c r="X12" s="98" t="s">
        <v>39</v>
      </c>
      <c r="Y12" s="51"/>
    </row>
    <row r="13" s="46" customFormat="1" ht="18.95" customHeight="1" spans="1:25">
      <c r="A13" s="51">
        <v>9</v>
      </c>
      <c r="B13" s="52">
        <v>0.454166666666667</v>
      </c>
      <c r="C13" s="98" t="s">
        <v>64</v>
      </c>
      <c r="D13" s="98" t="s">
        <v>59</v>
      </c>
      <c r="E13" s="98" t="s">
        <v>65</v>
      </c>
      <c r="F13" s="51">
        <v>15092985676</v>
      </c>
      <c r="G13" s="98" t="s">
        <v>59</v>
      </c>
      <c r="H13" s="51" t="s">
        <v>61</v>
      </c>
      <c r="I13" s="98" t="s">
        <v>35</v>
      </c>
      <c r="J13" s="111" t="s">
        <v>36</v>
      </c>
      <c r="K13" s="112">
        <v>51.96</v>
      </c>
      <c r="L13" s="51">
        <v>17.32</v>
      </c>
      <c r="M13" s="51">
        <v>34.64</v>
      </c>
      <c r="N13" s="51"/>
      <c r="O13" s="51"/>
      <c r="P13" s="51"/>
      <c r="Q13" s="51" t="s">
        <v>55</v>
      </c>
      <c r="R13" s="51">
        <v>7</v>
      </c>
      <c r="S13" s="51">
        <v>0.34</v>
      </c>
      <c r="T13" s="51">
        <v>34.3</v>
      </c>
      <c r="U13" s="119">
        <v>109</v>
      </c>
      <c r="V13" s="51">
        <f t="shared" si="0"/>
        <v>3738.7</v>
      </c>
      <c r="W13" s="51" t="s">
        <v>38</v>
      </c>
      <c r="X13" s="98" t="s">
        <v>39</v>
      </c>
      <c r="Y13" s="51"/>
    </row>
    <row r="14" s="46" customFormat="1" ht="18.95" customHeight="1" spans="1:25">
      <c r="A14" s="51">
        <v>10</v>
      </c>
      <c r="B14" s="52">
        <v>0.455555555555556</v>
      </c>
      <c r="C14" s="98" t="s">
        <v>66</v>
      </c>
      <c r="D14" s="98" t="s">
        <v>67</v>
      </c>
      <c r="E14" s="98" t="s">
        <v>68</v>
      </c>
      <c r="F14" s="51">
        <v>13355010691</v>
      </c>
      <c r="G14" s="98" t="s">
        <v>59</v>
      </c>
      <c r="H14" s="51" t="s">
        <v>61</v>
      </c>
      <c r="I14" s="98" t="s">
        <v>35</v>
      </c>
      <c r="J14" s="111" t="s">
        <v>36</v>
      </c>
      <c r="K14" s="112">
        <v>50.3</v>
      </c>
      <c r="L14" s="51">
        <v>17.7</v>
      </c>
      <c r="M14" s="51">
        <v>32.6</v>
      </c>
      <c r="N14" s="51"/>
      <c r="O14" s="51"/>
      <c r="P14" s="51"/>
      <c r="Q14" s="51" t="s">
        <v>55</v>
      </c>
      <c r="R14" s="51">
        <v>7</v>
      </c>
      <c r="S14" s="51">
        <v>0.3</v>
      </c>
      <c r="T14" s="51">
        <v>32.3</v>
      </c>
      <c r="U14" s="119">
        <v>109</v>
      </c>
      <c r="V14" s="51">
        <f t="shared" si="0"/>
        <v>3520.7</v>
      </c>
      <c r="W14" s="51" t="s">
        <v>38</v>
      </c>
      <c r="X14" s="98" t="s">
        <v>39</v>
      </c>
      <c r="Y14" s="51"/>
    </row>
    <row r="15" s="46" customFormat="1" ht="18.95" customHeight="1" spans="1:25">
      <c r="A15" s="51">
        <v>11</v>
      </c>
      <c r="B15" s="52">
        <v>0.738194444444444</v>
      </c>
      <c r="C15" s="98" t="s">
        <v>47</v>
      </c>
      <c r="D15" s="98" t="s">
        <v>48</v>
      </c>
      <c r="E15" s="98" t="s">
        <v>69</v>
      </c>
      <c r="F15" s="51">
        <v>13375115444</v>
      </c>
      <c r="G15" s="98" t="s">
        <v>33</v>
      </c>
      <c r="H15" s="51" t="s">
        <v>34</v>
      </c>
      <c r="I15" s="98" t="s">
        <v>35</v>
      </c>
      <c r="J15" s="111" t="s">
        <v>36</v>
      </c>
      <c r="K15" s="112">
        <v>68.28</v>
      </c>
      <c r="L15" s="51">
        <v>17.86</v>
      </c>
      <c r="M15" s="51">
        <v>50.42</v>
      </c>
      <c r="N15" s="51"/>
      <c r="O15" s="51"/>
      <c r="P15" s="51"/>
      <c r="Q15" s="51" t="s">
        <v>55</v>
      </c>
      <c r="R15" s="51">
        <v>7</v>
      </c>
      <c r="S15" s="51">
        <v>0.52</v>
      </c>
      <c r="T15" s="51">
        <v>49.9</v>
      </c>
      <c r="U15" s="120">
        <v>106.995991</v>
      </c>
      <c r="V15" s="51">
        <f t="shared" si="0"/>
        <v>5339.0999509</v>
      </c>
      <c r="W15" s="51" t="s">
        <v>70</v>
      </c>
      <c r="X15" s="98" t="s">
        <v>39</v>
      </c>
      <c r="Y15" s="51"/>
    </row>
    <row r="16" s="46" customFormat="1" ht="18.95" customHeight="1" spans="1:25">
      <c r="A16" s="51">
        <v>12</v>
      </c>
      <c r="B16" s="52">
        <v>0.741666666666667</v>
      </c>
      <c r="C16" s="98" t="s">
        <v>71</v>
      </c>
      <c r="D16" s="98" t="s">
        <v>43</v>
      </c>
      <c r="E16" s="98" t="s">
        <v>72</v>
      </c>
      <c r="F16" s="51">
        <v>13813273873</v>
      </c>
      <c r="G16" s="98" t="s">
        <v>33</v>
      </c>
      <c r="H16" s="51" t="s">
        <v>34</v>
      </c>
      <c r="I16" s="98" t="s">
        <v>35</v>
      </c>
      <c r="J16" s="111" t="s">
        <v>36</v>
      </c>
      <c r="K16" s="112">
        <v>77.44</v>
      </c>
      <c r="L16" s="51">
        <v>18.62</v>
      </c>
      <c r="M16" s="51">
        <v>58.82</v>
      </c>
      <c r="N16" s="51"/>
      <c r="O16" s="51"/>
      <c r="P16" s="51"/>
      <c r="Q16" s="51" t="s">
        <v>55</v>
      </c>
      <c r="R16" s="51">
        <v>7</v>
      </c>
      <c r="S16" s="51">
        <v>0.52</v>
      </c>
      <c r="T16" s="51">
        <v>58.3</v>
      </c>
      <c r="U16" s="118">
        <v>109</v>
      </c>
      <c r="V16" s="51">
        <f t="shared" si="0"/>
        <v>6354.7</v>
      </c>
      <c r="W16" s="51" t="s">
        <v>70</v>
      </c>
      <c r="X16" s="98" t="s">
        <v>39</v>
      </c>
      <c r="Y16" s="51"/>
    </row>
    <row r="17" s="46" customFormat="1" ht="18.95" customHeight="1" spans="1:25">
      <c r="A17" s="51">
        <v>13</v>
      </c>
      <c r="B17" s="52">
        <v>0.771527777777778</v>
      </c>
      <c r="C17" s="98" t="s">
        <v>73</v>
      </c>
      <c r="D17" s="98" t="s">
        <v>74</v>
      </c>
      <c r="E17" s="98" t="s">
        <v>74</v>
      </c>
      <c r="F17" s="51">
        <v>13914832699</v>
      </c>
      <c r="G17" s="98" t="s">
        <v>33</v>
      </c>
      <c r="H17" s="51" t="s">
        <v>34</v>
      </c>
      <c r="I17" s="98" t="s">
        <v>35</v>
      </c>
      <c r="J17" s="111" t="s">
        <v>36</v>
      </c>
      <c r="K17" s="112">
        <v>56.02</v>
      </c>
      <c r="L17" s="51">
        <v>15.88</v>
      </c>
      <c r="M17" s="51">
        <v>40.14</v>
      </c>
      <c r="N17" s="51"/>
      <c r="O17" s="51"/>
      <c r="P17" s="51"/>
      <c r="Q17" s="51" t="s">
        <v>55</v>
      </c>
      <c r="R17" s="51">
        <v>7</v>
      </c>
      <c r="S17" s="51">
        <v>0.34</v>
      </c>
      <c r="T17" s="51">
        <v>39.8</v>
      </c>
      <c r="U17" s="118">
        <v>109</v>
      </c>
      <c r="V17" s="51">
        <f t="shared" si="0"/>
        <v>4338.2</v>
      </c>
      <c r="W17" s="51" t="s">
        <v>70</v>
      </c>
      <c r="X17" s="98" t="s">
        <v>39</v>
      </c>
      <c r="Y17" s="51"/>
    </row>
    <row r="18" s="46" customFormat="1" ht="18.95" customHeight="1" spans="1:25">
      <c r="A18" s="51">
        <v>14</v>
      </c>
      <c r="B18" s="52">
        <v>0.773611111111111</v>
      </c>
      <c r="C18" s="98" t="s">
        <v>75</v>
      </c>
      <c r="D18" s="98" t="s">
        <v>76</v>
      </c>
      <c r="E18" s="98" t="s">
        <v>76</v>
      </c>
      <c r="F18" s="51">
        <v>15252229687</v>
      </c>
      <c r="G18" s="98" t="s">
        <v>33</v>
      </c>
      <c r="H18" s="51" t="s">
        <v>34</v>
      </c>
      <c r="I18" s="98" t="s">
        <v>35</v>
      </c>
      <c r="J18" s="111" t="s">
        <v>77</v>
      </c>
      <c r="K18" s="51">
        <v>59.14</v>
      </c>
      <c r="L18" s="98">
        <v>14.6</v>
      </c>
      <c r="M18" s="51">
        <v>44.54</v>
      </c>
      <c r="N18" s="51"/>
      <c r="O18" s="51"/>
      <c r="P18" s="51"/>
      <c r="Q18" s="51" t="s">
        <v>55</v>
      </c>
      <c r="R18" s="51">
        <v>7</v>
      </c>
      <c r="S18" s="51">
        <v>0.34</v>
      </c>
      <c r="T18" s="51">
        <v>44.2</v>
      </c>
      <c r="U18" s="118">
        <v>109</v>
      </c>
      <c r="V18" s="51">
        <f t="shared" si="0"/>
        <v>4817.8</v>
      </c>
      <c r="W18" s="51" t="s">
        <v>70</v>
      </c>
      <c r="X18" s="98" t="s">
        <v>39</v>
      </c>
      <c r="Y18" s="51"/>
    </row>
    <row r="19" s="46" customFormat="1" ht="18.95" customHeight="1" spans="1:25">
      <c r="A19" s="51">
        <v>15</v>
      </c>
      <c r="B19" s="52">
        <v>0.776388888888889</v>
      </c>
      <c r="C19" s="98" t="s">
        <v>78</v>
      </c>
      <c r="D19" s="98" t="s">
        <v>79</v>
      </c>
      <c r="E19" s="98" t="s">
        <v>79</v>
      </c>
      <c r="F19" s="51">
        <v>15052055210</v>
      </c>
      <c r="G19" s="98" t="s">
        <v>33</v>
      </c>
      <c r="H19" s="51" t="s">
        <v>34</v>
      </c>
      <c r="I19" s="98" t="s">
        <v>35</v>
      </c>
      <c r="J19" s="111" t="s">
        <v>77</v>
      </c>
      <c r="K19" s="112">
        <v>39.64</v>
      </c>
      <c r="L19" s="51">
        <v>9.52</v>
      </c>
      <c r="M19" s="51">
        <v>30.12</v>
      </c>
      <c r="N19" s="51"/>
      <c r="O19" s="51"/>
      <c r="P19" s="51"/>
      <c r="Q19" s="51" t="s">
        <v>55</v>
      </c>
      <c r="R19" s="51">
        <v>7</v>
      </c>
      <c r="S19" s="51">
        <v>0.32</v>
      </c>
      <c r="T19" s="51">
        <v>29.8</v>
      </c>
      <c r="U19" s="118">
        <v>109</v>
      </c>
      <c r="V19" s="51">
        <f t="shared" si="0"/>
        <v>3248.2</v>
      </c>
      <c r="W19" s="51" t="s">
        <v>70</v>
      </c>
      <c r="X19" s="98" t="s">
        <v>39</v>
      </c>
      <c r="Y19" s="51"/>
    </row>
    <row r="20" s="46" customFormat="1" ht="18.95" customHeight="1" spans="1:25">
      <c r="A20" s="51">
        <v>16</v>
      </c>
      <c r="B20" s="52">
        <v>0.778472222222222</v>
      </c>
      <c r="C20" s="98" t="s">
        <v>80</v>
      </c>
      <c r="D20" s="98" t="s">
        <v>81</v>
      </c>
      <c r="E20" s="98" t="s">
        <v>81</v>
      </c>
      <c r="F20" s="51">
        <v>15852278022</v>
      </c>
      <c r="G20" s="98" t="s">
        <v>33</v>
      </c>
      <c r="H20" s="51" t="s">
        <v>34</v>
      </c>
      <c r="I20" s="98" t="s">
        <v>35</v>
      </c>
      <c r="J20" s="111" t="s">
        <v>77</v>
      </c>
      <c r="K20" s="112">
        <v>47.3</v>
      </c>
      <c r="L20" s="51">
        <v>14.54</v>
      </c>
      <c r="M20" s="51">
        <v>32.76</v>
      </c>
      <c r="N20" s="51"/>
      <c r="O20" s="51"/>
      <c r="P20" s="51"/>
      <c r="Q20" s="51" t="s">
        <v>55</v>
      </c>
      <c r="R20" s="51">
        <v>7</v>
      </c>
      <c r="S20" s="51">
        <v>0.36</v>
      </c>
      <c r="T20" s="51">
        <v>32.4</v>
      </c>
      <c r="U20" s="118">
        <v>109</v>
      </c>
      <c r="V20" s="51">
        <f t="shared" si="0"/>
        <v>3531.6</v>
      </c>
      <c r="W20" s="51" t="s">
        <v>70</v>
      </c>
      <c r="X20" s="98" t="s">
        <v>39</v>
      </c>
      <c r="Y20" s="51"/>
    </row>
    <row r="21" s="46" customFormat="1" ht="18.95" customHeight="1" spans="1:25">
      <c r="A21" s="51">
        <v>17</v>
      </c>
      <c r="B21" s="52">
        <v>0.780555555555556</v>
      </c>
      <c r="C21" s="98" t="s">
        <v>82</v>
      </c>
      <c r="D21" s="98" t="s">
        <v>83</v>
      </c>
      <c r="E21" s="98" t="s">
        <v>83</v>
      </c>
      <c r="F21" s="51">
        <v>13952241160</v>
      </c>
      <c r="G21" s="98" t="s">
        <v>33</v>
      </c>
      <c r="H21" s="51" t="s">
        <v>34</v>
      </c>
      <c r="I21" s="98" t="s">
        <v>35</v>
      </c>
      <c r="J21" s="111" t="s">
        <v>77</v>
      </c>
      <c r="K21" s="112">
        <v>39.78</v>
      </c>
      <c r="L21" s="51">
        <v>9.58</v>
      </c>
      <c r="M21" s="51">
        <v>30.2</v>
      </c>
      <c r="N21" s="51"/>
      <c r="O21" s="51"/>
      <c r="P21" s="51"/>
      <c r="Q21" s="51" t="s">
        <v>55</v>
      </c>
      <c r="R21" s="51">
        <v>7</v>
      </c>
      <c r="S21" s="51">
        <v>0.3</v>
      </c>
      <c r="T21" s="51">
        <v>29.9</v>
      </c>
      <c r="U21" s="118">
        <v>109</v>
      </c>
      <c r="V21" s="51">
        <f t="shared" si="0"/>
        <v>3259.1</v>
      </c>
      <c r="W21" s="51" t="s">
        <v>70</v>
      </c>
      <c r="X21" s="98" t="s">
        <v>39</v>
      </c>
      <c r="Y21" s="51"/>
    </row>
    <row r="22" s="46" customFormat="1" ht="18.95" customHeight="1" spans="1:25">
      <c r="A22" s="51">
        <v>18</v>
      </c>
      <c r="B22" s="52">
        <v>0.782638888888889</v>
      </c>
      <c r="C22" s="98" t="s">
        <v>84</v>
      </c>
      <c r="D22" s="98" t="s">
        <v>85</v>
      </c>
      <c r="E22" s="98" t="s">
        <v>85</v>
      </c>
      <c r="F22" s="51">
        <v>15052053200</v>
      </c>
      <c r="G22" s="98" t="s">
        <v>33</v>
      </c>
      <c r="H22" s="51" t="s">
        <v>34</v>
      </c>
      <c r="I22" s="98" t="s">
        <v>35</v>
      </c>
      <c r="J22" s="111" t="s">
        <v>77</v>
      </c>
      <c r="K22" s="112">
        <v>56.4</v>
      </c>
      <c r="L22" s="51">
        <v>14.86</v>
      </c>
      <c r="M22" s="51">
        <v>41.54</v>
      </c>
      <c r="N22" s="51"/>
      <c r="O22" s="51"/>
      <c r="P22" s="51"/>
      <c r="Q22" s="51" t="s">
        <v>55</v>
      </c>
      <c r="R22" s="51">
        <v>7</v>
      </c>
      <c r="S22" s="51">
        <v>0.34</v>
      </c>
      <c r="T22" s="51">
        <v>41.2</v>
      </c>
      <c r="U22" s="118">
        <v>109</v>
      </c>
      <c r="V22" s="51">
        <f t="shared" si="0"/>
        <v>4490.8</v>
      </c>
      <c r="W22" s="51" t="s">
        <v>70</v>
      </c>
      <c r="X22" s="98" t="s">
        <v>39</v>
      </c>
      <c r="Y22" s="51"/>
    </row>
    <row r="23" s="46" customFormat="1" ht="18.95" customHeight="1" spans="1:25">
      <c r="A23" s="51">
        <v>19</v>
      </c>
      <c r="B23" s="52">
        <v>0.785416666666667</v>
      </c>
      <c r="C23" s="98" t="s">
        <v>86</v>
      </c>
      <c r="D23" s="98" t="s">
        <v>87</v>
      </c>
      <c r="E23" s="98" t="s">
        <v>87</v>
      </c>
      <c r="F23" s="98">
        <v>13952109001</v>
      </c>
      <c r="G23" s="98" t="s">
        <v>33</v>
      </c>
      <c r="H23" s="51" t="s">
        <v>34</v>
      </c>
      <c r="I23" s="98" t="s">
        <v>35</v>
      </c>
      <c r="J23" s="111" t="s">
        <v>77</v>
      </c>
      <c r="K23" s="112">
        <v>54.42</v>
      </c>
      <c r="L23" s="51">
        <v>14.9</v>
      </c>
      <c r="M23" s="51">
        <v>39.52</v>
      </c>
      <c r="N23" s="51"/>
      <c r="O23" s="51"/>
      <c r="P23" s="51"/>
      <c r="Q23" s="51" t="s">
        <v>55</v>
      </c>
      <c r="R23" s="51">
        <v>7</v>
      </c>
      <c r="S23" s="51">
        <v>0.32</v>
      </c>
      <c r="T23" s="51">
        <v>39.2</v>
      </c>
      <c r="U23" s="118">
        <v>109</v>
      </c>
      <c r="V23" s="51">
        <f t="shared" si="0"/>
        <v>4272.8</v>
      </c>
      <c r="W23" s="51" t="s">
        <v>70</v>
      </c>
      <c r="X23" s="98" t="s">
        <v>39</v>
      </c>
      <c r="Y23" s="51"/>
    </row>
    <row r="24" s="46" customFormat="1" ht="18.95" customHeight="1" spans="1:25">
      <c r="A24" s="51">
        <v>20</v>
      </c>
      <c r="B24" s="52">
        <v>0.877083333333333</v>
      </c>
      <c r="C24" s="98" t="s">
        <v>88</v>
      </c>
      <c r="D24" s="98" t="s">
        <v>89</v>
      </c>
      <c r="E24" s="98" t="s">
        <v>90</v>
      </c>
      <c r="F24" s="51">
        <v>15062093139</v>
      </c>
      <c r="G24" s="98" t="s">
        <v>91</v>
      </c>
      <c r="H24" s="51" t="s">
        <v>92</v>
      </c>
      <c r="I24" s="98" t="s">
        <v>35</v>
      </c>
      <c r="J24" s="111" t="s">
        <v>77</v>
      </c>
      <c r="K24" s="112">
        <v>77</v>
      </c>
      <c r="L24" s="51">
        <v>21.98</v>
      </c>
      <c r="M24" s="51">
        <v>55.02</v>
      </c>
      <c r="N24" s="51"/>
      <c r="O24" s="51"/>
      <c r="P24" s="51"/>
      <c r="Q24" s="51" t="s">
        <v>55</v>
      </c>
      <c r="R24" s="51">
        <v>7</v>
      </c>
      <c r="S24" s="51">
        <v>0.52</v>
      </c>
      <c r="T24" s="51">
        <v>54.5</v>
      </c>
      <c r="U24" s="117">
        <v>109</v>
      </c>
      <c r="V24" s="51">
        <f t="shared" si="0"/>
        <v>5940.5</v>
      </c>
      <c r="W24" s="51" t="s">
        <v>70</v>
      </c>
      <c r="X24" s="98" t="s">
        <v>39</v>
      </c>
      <c r="Y24" s="51"/>
    </row>
    <row r="25" s="46" customFormat="1" ht="18.95" customHeight="1" spans="1:25">
      <c r="A25" s="51">
        <v>21</v>
      </c>
      <c r="B25" s="52">
        <v>0.878472222222222</v>
      </c>
      <c r="C25" s="98" t="s">
        <v>93</v>
      </c>
      <c r="D25" s="98" t="s">
        <v>89</v>
      </c>
      <c r="E25" s="98" t="s">
        <v>94</v>
      </c>
      <c r="F25" s="51">
        <v>13676392600</v>
      </c>
      <c r="G25" s="98" t="s">
        <v>91</v>
      </c>
      <c r="H25" s="51" t="s">
        <v>92</v>
      </c>
      <c r="I25" s="98" t="s">
        <v>35</v>
      </c>
      <c r="J25" s="111" t="s">
        <v>77</v>
      </c>
      <c r="K25" s="112">
        <v>77.46</v>
      </c>
      <c r="L25" s="51">
        <v>21.48</v>
      </c>
      <c r="M25" s="51">
        <v>55.98</v>
      </c>
      <c r="N25" s="51"/>
      <c r="O25" s="51"/>
      <c r="P25" s="51"/>
      <c r="Q25" s="51" t="s">
        <v>55</v>
      </c>
      <c r="R25" s="51">
        <v>7</v>
      </c>
      <c r="S25" s="51">
        <v>0.58</v>
      </c>
      <c r="T25" s="51">
        <v>55.4</v>
      </c>
      <c r="U25" s="117">
        <v>109</v>
      </c>
      <c r="V25" s="51">
        <f t="shared" si="0"/>
        <v>6038.6</v>
      </c>
      <c r="W25" s="51" t="s">
        <v>70</v>
      </c>
      <c r="X25" s="98" t="s">
        <v>39</v>
      </c>
      <c r="Y25" s="51"/>
    </row>
    <row r="26" s="46" customFormat="1" ht="18.95" customHeight="1" spans="1:25">
      <c r="A26" s="51">
        <v>22</v>
      </c>
      <c r="B26" s="52">
        <v>0.919444444444444</v>
      </c>
      <c r="C26" s="98" t="s">
        <v>95</v>
      </c>
      <c r="D26" s="98" t="s">
        <v>96</v>
      </c>
      <c r="E26" s="98" t="s">
        <v>97</v>
      </c>
      <c r="F26" s="51">
        <v>13468161635</v>
      </c>
      <c r="G26" s="98" t="s">
        <v>33</v>
      </c>
      <c r="H26" s="51" t="s">
        <v>34</v>
      </c>
      <c r="I26" s="98" t="s">
        <v>35</v>
      </c>
      <c r="J26" s="111" t="s">
        <v>36</v>
      </c>
      <c r="K26" s="112">
        <v>77.86</v>
      </c>
      <c r="L26" s="51">
        <v>21.6</v>
      </c>
      <c r="M26" s="51">
        <v>56.26</v>
      </c>
      <c r="N26" s="51"/>
      <c r="O26" s="51"/>
      <c r="P26" s="51"/>
      <c r="Q26" s="51" t="s">
        <v>55</v>
      </c>
      <c r="R26" s="51">
        <v>7</v>
      </c>
      <c r="S26" s="51">
        <v>0.56</v>
      </c>
      <c r="T26" s="51">
        <v>55.7</v>
      </c>
      <c r="U26" s="118">
        <v>109</v>
      </c>
      <c r="V26" s="51">
        <f t="shared" si="0"/>
        <v>6071.3</v>
      </c>
      <c r="W26" s="51" t="s">
        <v>70</v>
      </c>
      <c r="X26" s="98" t="s">
        <v>39</v>
      </c>
      <c r="Y26" s="51"/>
    </row>
    <row r="27" s="46" customFormat="1" ht="18.95" customHeight="1" spans="1:25">
      <c r="A27" s="51">
        <v>23</v>
      </c>
      <c r="B27" s="52">
        <v>0.922222222222222</v>
      </c>
      <c r="C27" s="98" t="s">
        <v>98</v>
      </c>
      <c r="D27" s="98" t="s">
        <v>96</v>
      </c>
      <c r="E27" s="98" t="s">
        <v>99</v>
      </c>
      <c r="F27" s="51">
        <v>13791579307</v>
      </c>
      <c r="G27" s="98" t="s">
        <v>33</v>
      </c>
      <c r="H27" s="51" t="s">
        <v>34</v>
      </c>
      <c r="I27" s="98" t="s">
        <v>35</v>
      </c>
      <c r="J27" s="111" t="s">
        <v>36</v>
      </c>
      <c r="K27" s="112">
        <v>77.38</v>
      </c>
      <c r="L27" s="51">
        <v>21.74</v>
      </c>
      <c r="M27" s="51">
        <v>55.64</v>
      </c>
      <c r="N27" s="51"/>
      <c r="O27" s="51"/>
      <c r="P27" s="51"/>
      <c r="Q27" s="51" t="s">
        <v>55</v>
      </c>
      <c r="R27" s="51">
        <v>7</v>
      </c>
      <c r="S27" s="51">
        <v>0.54</v>
      </c>
      <c r="T27" s="51">
        <v>55.1</v>
      </c>
      <c r="U27" s="118">
        <v>109</v>
      </c>
      <c r="V27" s="51">
        <f t="shared" si="0"/>
        <v>6005.9</v>
      </c>
      <c r="W27" s="51" t="s">
        <v>70</v>
      </c>
      <c r="X27" s="98" t="s">
        <v>39</v>
      </c>
      <c r="Y27" s="51"/>
    </row>
    <row r="28" s="46" customFormat="1" ht="18.95" customHeight="1" spans="1:25">
      <c r="A28" s="51">
        <v>24</v>
      </c>
      <c r="B28" s="52">
        <v>0.925</v>
      </c>
      <c r="C28" s="98" t="s">
        <v>100</v>
      </c>
      <c r="D28" s="98" t="s">
        <v>101</v>
      </c>
      <c r="E28" s="98" t="s">
        <v>102</v>
      </c>
      <c r="F28" s="51">
        <v>15052055477</v>
      </c>
      <c r="G28" s="98" t="s">
        <v>33</v>
      </c>
      <c r="H28" s="51" t="s">
        <v>34</v>
      </c>
      <c r="I28" s="98" t="s">
        <v>35</v>
      </c>
      <c r="J28" s="111" t="s">
        <v>36</v>
      </c>
      <c r="K28" s="112">
        <v>57.94</v>
      </c>
      <c r="L28" s="51">
        <v>16.72</v>
      </c>
      <c r="M28" s="51">
        <v>41.22</v>
      </c>
      <c r="N28" s="51"/>
      <c r="O28" s="51"/>
      <c r="P28" s="51"/>
      <c r="Q28" s="51" t="s">
        <v>55</v>
      </c>
      <c r="R28" s="51">
        <v>7</v>
      </c>
      <c r="S28" s="51">
        <v>0.52</v>
      </c>
      <c r="T28" s="51">
        <v>40.7</v>
      </c>
      <c r="U28" s="118">
        <v>109</v>
      </c>
      <c r="V28" s="51">
        <f t="shared" si="0"/>
        <v>4436.3</v>
      </c>
      <c r="W28" s="51" t="s">
        <v>70</v>
      </c>
      <c r="X28" s="98" t="s">
        <v>39</v>
      </c>
      <c r="Y28" s="51"/>
    </row>
    <row r="29" s="46" customFormat="1" ht="18.95" customHeight="1" spans="1:25">
      <c r="A29" s="51">
        <v>25</v>
      </c>
      <c r="B29" s="52">
        <v>0.929861111111111</v>
      </c>
      <c r="C29" s="98" t="s">
        <v>103</v>
      </c>
      <c r="D29" s="98" t="s">
        <v>101</v>
      </c>
      <c r="E29" s="98" t="s">
        <v>104</v>
      </c>
      <c r="F29" s="51">
        <v>13815383248</v>
      </c>
      <c r="G29" s="98" t="s">
        <v>33</v>
      </c>
      <c r="H29" s="51" t="s">
        <v>34</v>
      </c>
      <c r="I29" s="98" t="s">
        <v>35</v>
      </c>
      <c r="J29" s="111" t="s">
        <v>36</v>
      </c>
      <c r="K29" s="112">
        <v>64.34</v>
      </c>
      <c r="L29" s="51">
        <v>18.62</v>
      </c>
      <c r="M29" s="51">
        <v>45.72</v>
      </c>
      <c r="N29" s="51"/>
      <c r="O29" s="51"/>
      <c r="P29" s="51"/>
      <c r="Q29" s="51" t="s">
        <v>55</v>
      </c>
      <c r="R29" s="51">
        <v>7</v>
      </c>
      <c r="S29" s="51">
        <v>0.52</v>
      </c>
      <c r="T29" s="98">
        <v>45.2</v>
      </c>
      <c r="U29" s="118">
        <v>109</v>
      </c>
      <c r="V29" s="51">
        <f t="shared" si="0"/>
        <v>4926.8</v>
      </c>
      <c r="W29" s="51" t="s">
        <v>70</v>
      </c>
      <c r="X29" s="98" t="s">
        <v>39</v>
      </c>
      <c r="Y29" s="51"/>
    </row>
    <row r="30" s="46" customFormat="1" ht="18.95" customHeight="1" spans="1:25">
      <c r="A30" s="51">
        <v>26</v>
      </c>
      <c r="B30" s="52">
        <v>0.985416666666667</v>
      </c>
      <c r="C30" s="98" t="s">
        <v>105</v>
      </c>
      <c r="D30" s="98" t="s">
        <v>106</v>
      </c>
      <c r="E30" s="98" t="s">
        <v>107</v>
      </c>
      <c r="F30" s="98">
        <v>18068719120</v>
      </c>
      <c r="G30" s="98" t="s">
        <v>53</v>
      </c>
      <c r="H30" s="51" t="s">
        <v>54</v>
      </c>
      <c r="I30" s="98" t="s">
        <v>35</v>
      </c>
      <c r="J30" s="111" t="s">
        <v>36</v>
      </c>
      <c r="K30" s="112">
        <v>85.26</v>
      </c>
      <c r="L30" s="51">
        <v>22.8</v>
      </c>
      <c r="M30" s="51">
        <v>62.46</v>
      </c>
      <c r="N30" s="51"/>
      <c r="O30" s="51"/>
      <c r="P30" s="51"/>
      <c r="Q30" s="51" t="s">
        <v>55</v>
      </c>
      <c r="R30" s="51">
        <v>7</v>
      </c>
      <c r="S30" s="51">
        <v>0.56</v>
      </c>
      <c r="T30" s="51">
        <v>61.9</v>
      </c>
      <c r="U30" s="118">
        <v>109</v>
      </c>
      <c r="V30" s="51">
        <f t="shared" si="0"/>
        <v>6747.1</v>
      </c>
      <c r="W30" s="51" t="s">
        <v>70</v>
      </c>
      <c r="X30" s="98" t="s">
        <v>39</v>
      </c>
      <c r="Y30" s="51"/>
    </row>
    <row r="31" s="46" customFormat="1" ht="18.95" customHeight="1" spans="1:25">
      <c r="A31" s="51">
        <v>27</v>
      </c>
      <c r="B31" s="52">
        <v>0.988194444444444</v>
      </c>
      <c r="C31" s="98" t="s">
        <v>108</v>
      </c>
      <c r="D31" s="98" t="s">
        <v>109</v>
      </c>
      <c r="E31" s="98" t="s">
        <v>110</v>
      </c>
      <c r="F31" s="51">
        <v>15996944557</v>
      </c>
      <c r="G31" s="98" t="s">
        <v>53</v>
      </c>
      <c r="H31" s="51" t="s">
        <v>54</v>
      </c>
      <c r="I31" s="98" t="s">
        <v>35</v>
      </c>
      <c r="J31" s="111" t="s">
        <v>36</v>
      </c>
      <c r="K31" s="112">
        <v>68.76</v>
      </c>
      <c r="L31" s="51">
        <v>16.18</v>
      </c>
      <c r="M31" s="51">
        <v>52.58</v>
      </c>
      <c r="N31" s="51"/>
      <c r="O31" s="51"/>
      <c r="P31" s="51"/>
      <c r="Q31" s="51" t="s">
        <v>55</v>
      </c>
      <c r="R31" s="51">
        <v>7</v>
      </c>
      <c r="S31" s="51">
        <v>0.58</v>
      </c>
      <c r="T31" s="51">
        <v>52</v>
      </c>
      <c r="U31" s="118">
        <v>109</v>
      </c>
      <c r="V31" s="51">
        <f t="shared" si="0"/>
        <v>5668</v>
      </c>
      <c r="W31" s="51" t="s">
        <v>70</v>
      </c>
      <c r="X31" s="98" t="s">
        <v>39</v>
      </c>
      <c r="Y31" s="98"/>
    </row>
    <row r="32" s="46" customFormat="1" ht="18.95" customHeight="1" spans="1:25">
      <c r="A32" s="98">
        <v>28</v>
      </c>
      <c r="B32" s="100">
        <v>0.994444444444444</v>
      </c>
      <c r="C32" s="98" t="s">
        <v>86</v>
      </c>
      <c r="D32" s="98" t="s">
        <v>87</v>
      </c>
      <c r="E32" s="98" t="s">
        <v>87</v>
      </c>
      <c r="F32" s="98">
        <v>13952109001</v>
      </c>
      <c r="G32" s="98" t="s">
        <v>33</v>
      </c>
      <c r="H32" s="51" t="s">
        <v>34</v>
      </c>
      <c r="I32" s="98" t="s">
        <v>35</v>
      </c>
      <c r="J32" s="111" t="s">
        <v>77</v>
      </c>
      <c r="K32" s="112">
        <v>53.52</v>
      </c>
      <c r="L32" s="51">
        <v>14.98</v>
      </c>
      <c r="M32" s="51">
        <v>38.54</v>
      </c>
      <c r="N32" s="51"/>
      <c r="O32" s="51"/>
      <c r="P32" s="51"/>
      <c r="Q32" s="51" t="s">
        <v>55</v>
      </c>
      <c r="R32" s="51">
        <v>7</v>
      </c>
      <c r="S32" s="51">
        <v>0.34</v>
      </c>
      <c r="T32" s="51">
        <v>38.2</v>
      </c>
      <c r="U32" s="118">
        <v>109</v>
      </c>
      <c r="V32" s="51">
        <f t="shared" si="0"/>
        <v>4163.8</v>
      </c>
      <c r="W32" s="51" t="s">
        <v>70</v>
      </c>
      <c r="X32" s="98" t="s">
        <v>39</v>
      </c>
      <c r="Y32" s="98"/>
    </row>
    <row r="33" s="46" customFormat="1" ht="21" customHeight="1" spans="1:25">
      <c r="A33" s="51">
        <v>29</v>
      </c>
      <c r="B33" s="52">
        <v>0.996527777777778</v>
      </c>
      <c r="C33" s="98" t="s">
        <v>82</v>
      </c>
      <c r="D33" s="98" t="s">
        <v>83</v>
      </c>
      <c r="E33" s="98" t="s">
        <v>83</v>
      </c>
      <c r="F33" s="51">
        <v>13952241160</v>
      </c>
      <c r="G33" s="98" t="s">
        <v>33</v>
      </c>
      <c r="H33" s="51" t="s">
        <v>34</v>
      </c>
      <c r="I33" s="98" t="s">
        <v>35</v>
      </c>
      <c r="J33" s="111" t="s">
        <v>77</v>
      </c>
      <c r="K33" s="51">
        <v>40.36</v>
      </c>
      <c r="L33" s="51">
        <v>9.62</v>
      </c>
      <c r="M33" s="51">
        <v>30.74</v>
      </c>
      <c r="N33" s="51"/>
      <c r="O33" s="51"/>
      <c r="P33" s="51"/>
      <c r="Q33" s="51" t="s">
        <v>55</v>
      </c>
      <c r="R33" s="51">
        <v>7</v>
      </c>
      <c r="S33" s="51">
        <v>0.34</v>
      </c>
      <c r="T33" s="51">
        <v>30.4</v>
      </c>
      <c r="U33" s="118">
        <v>109</v>
      </c>
      <c r="V33" s="51">
        <f t="shared" si="0"/>
        <v>3313.6</v>
      </c>
      <c r="W33" s="51" t="s">
        <v>70</v>
      </c>
      <c r="X33" s="98" t="s">
        <v>39</v>
      </c>
      <c r="Y33" s="98"/>
    </row>
    <row r="34" s="46" customFormat="1" ht="18.75" customHeight="1" spans="1:25">
      <c r="A34" s="51">
        <v>30</v>
      </c>
      <c r="B34" s="52">
        <v>0.998611111111111</v>
      </c>
      <c r="C34" s="98" t="s">
        <v>73</v>
      </c>
      <c r="D34" s="98" t="s">
        <v>74</v>
      </c>
      <c r="E34" s="98" t="s">
        <v>74</v>
      </c>
      <c r="F34" s="51">
        <v>13914832699</v>
      </c>
      <c r="G34" s="98" t="s">
        <v>33</v>
      </c>
      <c r="H34" s="51" t="s">
        <v>34</v>
      </c>
      <c r="I34" s="98" t="s">
        <v>35</v>
      </c>
      <c r="J34" s="111" t="s">
        <v>36</v>
      </c>
      <c r="K34" s="51">
        <v>55.76</v>
      </c>
      <c r="L34" s="51">
        <v>16.04</v>
      </c>
      <c r="M34" s="51">
        <v>39.72</v>
      </c>
      <c r="N34" s="51"/>
      <c r="O34" s="51"/>
      <c r="P34" s="51"/>
      <c r="Q34" s="51" t="s">
        <v>55</v>
      </c>
      <c r="R34" s="51">
        <v>7</v>
      </c>
      <c r="S34" s="51">
        <v>0.32</v>
      </c>
      <c r="T34" s="51">
        <v>39.4</v>
      </c>
      <c r="U34" s="118">
        <v>109</v>
      </c>
      <c r="V34" s="51">
        <f t="shared" si="0"/>
        <v>4294.6</v>
      </c>
      <c r="W34" s="51" t="s">
        <v>70</v>
      </c>
      <c r="X34" s="98" t="s">
        <v>39</v>
      </c>
      <c r="Y34" s="98"/>
    </row>
    <row r="35" s="46" customFormat="1" ht="18.75" customHeight="1" spans="1:25">
      <c r="A35" s="51">
        <v>31</v>
      </c>
      <c r="B35" s="52">
        <v>0</v>
      </c>
      <c r="C35" s="98" t="s">
        <v>78</v>
      </c>
      <c r="D35" s="98" t="s">
        <v>79</v>
      </c>
      <c r="E35" s="98" t="s">
        <v>79</v>
      </c>
      <c r="F35" s="51">
        <v>15052055210</v>
      </c>
      <c r="G35" s="98" t="s">
        <v>33</v>
      </c>
      <c r="H35" s="51" t="s">
        <v>34</v>
      </c>
      <c r="I35" s="98" t="s">
        <v>35</v>
      </c>
      <c r="J35" s="111" t="s">
        <v>77</v>
      </c>
      <c r="K35" s="51">
        <v>39.88</v>
      </c>
      <c r="L35" s="51">
        <v>9.5</v>
      </c>
      <c r="M35" s="51">
        <v>30.38</v>
      </c>
      <c r="N35" s="51"/>
      <c r="O35" s="51"/>
      <c r="P35" s="51"/>
      <c r="Q35" s="51" t="s">
        <v>55</v>
      </c>
      <c r="R35" s="51">
        <v>7</v>
      </c>
      <c r="S35" s="51">
        <v>0.38</v>
      </c>
      <c r="T35" s="51">
        <v>30</v>
      </c>
      <c r="U35" s="118">
        <v>109</v>
      </c>
      <c r="V35" s="51">
        <f t="shared" si="0"/>
        <v>3270</v>
      </c>
      <c r="W35" s="51" t="s">
        <v>70</v>
      </c>
      <c r="X35" s="98" t="s">
        <v>39</v>
      </c>
      <c r="Y35" s="51"/>
    </row>
    <row r="36" s="46" customFormat="1" ht="18.75" customHeight="1" spans="1:25">
      <c r="A36" s="51">
        <v>32</v>
      </c>
      <c r="B36" s="52">
        <v>0.00208333333333333</v>
      </c>
      <c r="C36" s="98" t="s">
        <v>75</v>
      </c>
      <c r="D36" s="98" t="s">
        <v>76</v>
      </c>
      <c r="E36" s="98" t="s">
        <v>76</v>
      </c>
      <c r="F36" s="51">
        <v>15252229687</v>
      </c>
      <c r="G36" s="98" t="s">
        <v>33</v>
      </c>
      <c r="H36" s="51" t="s">
        <v>34</v>
      </c>
      <c r="I36" s="98" t="s">
        <v>35</v>
      </c>
      <c r="J36" s="111" t="s">
        <v>77</v>
      </c>
      <c r="K36" s="51">
        <v>58.52</v>
      </c>
      <c r="L36" s="51">
        <v>14.7</v>
      </c>
      <c r="M36" s="51">
        <v>43.82</v>
      </c>
      <c r="N36" s="51"/>
      <c r="O36" s="51"/>
      <c r="P36" s="51"/>
      <c r="Q36" s="51" t="s">
        <v>55</v>
      </c>
      <c r="R36" s="51">
        <v>7</v>
      </c>
      <c r="S36" s="51">
        <v>0.32</v>
      </c>
      <c r="T36" s="51">
        <v>43.5</v>
      </c>
      <c r="U36" s="118">
        <v>109</v>
      </c>
      <c r="V36" s="51">
        <f t="shared" si="0"/>
        <v>4741.5</v>
      </c>
      <c r="W36" s="51" t="s">
        <v>70</v>
      </c>
      <c r="X36" s="98" t="s">
        <v>39</v>
      </c>
      <c r="Y36" s="51"/>
    </row>
    <row r="37" s="46" customFormat="1" ht="18.75" customHeight="1" spans="1:25">
      <c r="A37" s="51">
        <v>33</v>
      </c>
      <c r="B37" s="52">
        <v>0.00833333333333333</v>
      </c>
      <c r="C37" s="98" t="s">
        <v>111</v>
      </c>
      <c r="D37" s="98" t="s">
        <v>112</v>
      </c>
      <c r="E37" s="98" t="s">
        <v>112</v>
      </c>
      <c r="F37" s="51">
        <v>13816522380</v>
      </c>
      <c r="G37" s="98" t="s">
        <v>33</v>
      </c>
      <c r="H37" s="51" t="s">
        <v>34</v>
      </c>
      <c r="I37" s="98" t="s">
        <v>35</v>
      </c>
      <c r="J37" s="111" t="s">
        <v>77</v>
      </c>
      <c r="K37" s="51">
        <v>61.1</v>
      </c>
      <c r="L37" s="51">
        <v>17.12</v>
      </c>
      <c r="M37" s="51">
        <v>43.98</v>
      </c>
      <c r="N37" s="51"/>
      <c r="O37" s="51"/>
      <c r="P37" s="51"/>
      <c r="Q37" s="51" t="s">
        <v>55</v>
      </c>
      <c r="R37" s="51">
        <v>7</v>
      </c>
      <c r="S37" s="51">
        <v>0.58</v>
      </c>
      <c r="T37" s="51">
        <v>43.4</v>
      </c>
      <c r="U37" s="118">
        <v>109</v>
      </c>
      <c r="V37" s="51">
        <f t="shared" si="0"/>
        <v>4730.6</v>
      </c>
      <c r="W37" s="51" t="s">
        <v>70</v>
      </c>
      <c r="X37" s="98" t="s">
        <v>39</v>
      </c>
      <c r="Y37" s="51"/>
    </row>
    <row r="38" s="46" customFormat="1" ht="18.75" customHeight="1" spans="1:25">
      <c r="A38" s="51">
        <v>34</v>
      </c>
      <c r="B38" s="52">
        <v>0.0118055555555556</v>
      </c>
      <c r="C38" s="98" t="s">
        <v>64</v>
      </c>
      <c r="D38" s="98" t="s">
        <v>59</v>
      </c>
      <c r="E38" s="98" t="s">
        <v>65</v>
      </c>
      <c r="F38" s="51">
        <v>15092985676</v>
      </c>
      <c r="G38" s="98" t="s">
        <v>59</v>
      </c>
      <c r="H38" s="51" t="s">
        <v>61</v>
      </c>
      <c r="I38" s="98" t="s">
        <v>35</v>
      </c>
      <c r="J38" s="111" t="s">
        <v>36</v>
      </c>
      <c r="K38" s="51">
        <v>51.22</v>
      </c>
      <c r="L38" s="51">
        <v>17.16</v>
      </c>
      <c r="M38" s="51">
        <v>34.06</v>
      </c>
      <c r="N38" s="51"/>
      <c r="O38" s="51"/>
      <c r="P38" s="51"/>
      <c r="Q38" s="51" t="s">
        <v>55</v>
      </c>
      <c r="R38" s="51">
        <v>7</v>
      </c>
      <c r="S38" s="51">
        <v>0.56</v>
      </c>
      <c r="T38" s="51">
        <v>33.5</v>
      </c>
      <c r="U38" s="119">
        <v>109</v>
      </c>
      <c r="V38" s="51">
        <f t="shared" si="0"/>
        <v>3651.5</v>
      </c>
      <c r="W38" s="51" t="s">
        <v>70</v>
      </c>
      <c r="X38" s="98" t="s">
        <v>39</v>
      </c>
      <c r="Y38" s="98"/>
    </row>
    <row r="39" s="46" customFormat="1" ht="18.75" customHeight="1" spans="1:25">
      <c r="A39" s="51">
        <v>35</v>
      </c>
      <c r="B39" s="52">
        <v>0.0138888888888889</v>
      </c>
      <c r="C39" s="98" t="s">
        <v>66</v>
      </c>
      <c r="D39" s="98" t="s">
        <v>67</v>
      </c>
      <c r="E39" s="98" t="s">
        <v>68</v>
      </c>
      <c r="F39" s="51">
        <v>13355010691</v>
      </c>
      <c r="G39" s="98" t="s">
        <v>59</v>
      </c>
      <c r="H39" s="51" t="s">
        <v>61</v>
      </c>
      <c r="I39" s="98" t="s">
        <v>35</v>
      </c>
      <c r="J39" s="111" t="s">
        <v>36</v>
      </c>
      <c r="K39" s="51">
        <v>50.68</v>
      </c>
      <c r="L39" s="51">
        <v>17.58</v>
      </c>
      <c r="M39" s="51">
        <v>33.1</v>
      </c>
      <c r="N39" s="51"/>
      <c r="O39" s="51"/>
      <c r="P39" s="51"/>
      <c r="Q39" s="51" t="s">
        <v>55</v>
      </c>
      <c r="R39" s="51">
        <v>7</v>
      </c>
      <c r="S39" s="51">
        <v>0.5</v>
      </c>
      <c r="T39" s="51">
        <v>32.6</v>
      </c>
      <c r="U39" s="119">
        <v>109</v>
      </c>
      <c r="V39" s="51">
        <f t="shared" si="0"/>
        <v>3553.4</v>
      </c>
      <c r="W39" s="51" t="s">
        <v>70</v>
      </c>
      <c r="X39" s="98" t="s">
        <v>39</v>
      </c>
      <c r="Y39" s="98"/>
    </row>
    <row r="40" s="46" customFormat="1" ht="18.75" customHeight="1" spans="1:25">
      <c r="A40" s="51">
        <v>36</v>
      </c>
      <c r="B40" s="52">
        <v>0.0159722222222222</v>
      </c>
      <c r="C40" s="98" t="s">
        <v>62</v>
      </c>
      <c r="D40" s="98" t="s">
        <v>59</v>
      </c>
      <c r="E40" s="98" t="s">
        <v>63</v>
      </c>
      <c r="F40" s="51">
        <v>13854931002</v>
      </c>
      <c r="G40" s="98" t="s">
        <v>59</v>
      </c>
      <c r="H40" s="51" t="s">
        <v>61</v>
      </c>
      <c r="I40" s="98" t="s">
        <v>35</v>
      </c>
      <c r="J40" s="111" t="s">
        <v>36</v>
      </c>
      <c r="K40" s="51">
        <v>50.7</v>
      </c>
      <c r="L40" s="51">
        <v>17.08</v>
      </c>
      <c r="M40" s="51">
        <v>33.62</v>
      </c>
      <c r="N40" s="51"/>
      <c r="O40" s="51"/>
      <c r="P40" s="51"/>
      <c r="Q40" s="51" t="s">
        <v>55</v>
      </c>
      <c r="R40" s="51">
        <v>7</v>
      </c>
      <c r="S40" s="51">
        <v>0.52</v>
      </c>
      <c r="T40" s="51">
        <v>33.1</v>
      </c>
      <c r="U40" s="119">
        <v>109</v>
      </c>
      <c r="V40" s="51">
        <f t="shared" si="0"/>
        <v>3607.9</v>
      </c>
      <c r="W40" s="51" t="s">
        <v>70</v>
      </c>
      <c r="X40" s="98" t="s">
        <v>39</v>
      </c>
      <c r="Y40" s="51"/>
    </row>
    <row r="41" s="46" customFormat="1" ht="18.75" customHeight="1" spans="1:25">
      <c r="A41" s="51">
        <v>37</v>
      </c>
      <c r="B41" s="52">
        <v>0.0173611111111111</v>
      </c>
      <c r="C41" s="98" t="s">
        <v>58</v>
      </c>
      <c r="D41" s="98" t="s">
        <v>59</v>
      </c>
      <c r="E41" s="98" t="s">
        <v>60</v>
      </c>
      <c r="F41" s="51">
        <v>15376093576</v>
      </c>
      <c r="G41" s="98" t="s">
        <v>59</v>
      </c>
      <c r="H41" s="51" t="s">
        <v>61</v>
      </c>
      <c r="I41" s="98" t="s">
        <v>35</v>
      </c>
      <c r="J41" s="111" t="s">
        <v>36</v>
      </c>
      <c r="K41" s="51">
        <v>49.92</v>
      </c>
      <c r="L41" s="51">
        <v>17.3</v>
      </c>
      <c r="M41" s="51">
        <v>32.62</v>
      </c>
      <c r="N41" s="51"/>
      <c r="O41" s="51"/>
      <c r="P41" s="51"/>
      <c r="Q41" s="51" t="s">
        <v>55</v>
      </c>
      <c r="R41" s="51">
        <v>7</v>
      </c>
      <c r="S41" s="51">
        <v>0.52</v>
      </c>
      <c r="T41" s="51">
        <v>32.1</v>
      </c>
      <c r="U41" s="119">
        <v>109</v>
      </c>
      <c r="V41" s="51">
        <f t="shared" si="0"/>
        <v>3498.9</v>
      </c>
      <c r="W41" s="51" t="s">
        <v>70</v>
      </c>
      <c r="X41" s="98" t="s">
        <v>39</v>
      </c>
      <c r="Y41" s="51"/>
    </row>
    <row r="42" s="46" customFormat="1" ht="18.75" customHeight="1" spans="1:25">
      <c r="A42" s="48">
        <v>38</v>
      </c>
      <c r="B42" s="52">
        <v>0.0333333333333333</v>
      </c>
      <c r="C42" s="98" t="s">
        <v>93</v>
      </c>
      <c r="D42" s="98" t="s">
        <v>89</v>
      </c>
      <c r="E42" s="98" t="s">
        <v>94</v>
      </c>
      <c r="F42" s="51">
        <v>13676392600</v>
      </c>
      <c r="G42" s="98" t="s">
        <v>91</v>
      </c>
      <c r="H42" s="51" t="s">
        <v>92</v>
      </c>
      <c r="I42" s="98" t="s">
        <v>35</v>
      </c>
      <c r="J42" s="111" t="s">
        <v>77</v>
      </c>
      <c r="K42" s="51">
        <v>76.48</v>
      </c>
      <c r="L42" s="51">
        <v>21.74</v>
      </c>
      <c r="M42" s="51">
        <v>54.74</v>
      </c>
      <c r="N42" s="51"/>
      <c r="O42" s="51"/>
      <c r="P42" s="51"/>
      <c r="Q42" s="51" t="s">
        <v>55</v>
      </c>
      <c r="R42" s="51">
        <v>7</v>
      </c>
      <c r="S42" s="51">
        <v>0.54</v>
      </c>
      <c r="T42" s="51">
        <v>54.2</v>
      </c>
      <c r="U42" s="117">
        <v>109</v>
      </c>
      <c r="V42" s="51">
        <f t="shared" si="0"/>
        <v>5907.8</v>
      </c>
      <c r="W42" s="51" t="s">
        <v>70</v>
      </c>
      <c r="X42" s="98" t="s">
        <v>39</v>
      </c>
      <c r="Y42" s="51"/>
    </row>
    <row r="43" s="46" customFormat="1" ht="18.75" customHeight="1" spans="1:25">
      <c r="A43" s="51">
        <v>39</v>
      </c>
      <c r="B43" s="52">
        <v>0.0347222222222222</v>
      </c>
      <c r="C43" s="98" t="s">
        <v>88</v>
      </c>
      <c r="D43" s="98" t="s">
        <v>89</v>
      </c>
      <c r="E43" s="98" t="s">
        <v>90</v>
      </c>
      <c r="F43" s="51">
        <v>15062093139</v>
      </c>
      <c r="G43" s="98" t="s">
        <v>91</v>
      </c>
      <c r="H43" s="51" t="s">
        <v>92</v>
      </c>
      <c r="I43" s="98" t="s">
        <v>35</v>
      </c>
      <c r="J43" s="111" t="s">
        <v>77</v>
      </c>
      <c r="K43" s="112">
        <v>75.66</v>
      </c>
      <c r="L43" s="51">
        <v>21.86</v>
      </c>
      <c r="M43" s="51">
        <v>53.8</v>
      </c>
      <c r="N43" s="51"/>
      <c r="O43" s="51"/>
      <c r="P43" s="51"/>
      <c r="Q43" s="51" t="s">
        <v>55</v>
      </c>
      <c r="R43" s="51">
        <v>7</v>
      </c>
      <c r="S43" s="51">
        <v>0.5</v>
      </c>
      <c r="T43" s="51">
        <v>53.3</v>
      </c>
      <c r="U43" s="117">
        <v>109</v>
      </c>
      <c r="V43" s="51">
        <f t="shared" si="0"/>
        <v>5809.7</v>
      </c>
      <c r="W43" s="51" t="s">
        <v>70</v>
      </c>
      <c r="X43" s="98" t="s">
        <v>39</v>
      </c>
      <c r="Y43" s="51"/>
    </row>
    <row r="44" s="46" customFormat="1" ht="17.25" customHeight="1" spans="1:25">
      <c r="A44" s="51">
        <v>40</v>
      </c>
      <c r="B44" s="52">
        <v>0.0958333333333333</v>
      </c>
      <c r="C44" s="98" t="s">
        <v>113</v>
      </c>
      <c r="D44" s="98" t="s">
        <v>114</v>
      </c>
      <c r="E44" s="98" t="s">
        <v>114</v>
      </c>
      <c r="F44" s="51">
        <v>15253915869</v>
      </c>
      <c r="G44" s="98" t="s">
        <v>91</v>
      </c>
      <c r="H44" s="51" t="s">
        <v>92</v>
      </c>
      <c r="I44" s="98" t="s">
        <v>35</v>
      </c>
      <c r="J44" s="111" t="s">
        <v>36</v>
      </c>
      <c r="K44" s="51">
        <v>79.68</v>
      </c>
      <c r="L44" s="51">
        <v>22.62</v>
      </c>
      <c r="M44" s="51">
        <v>57.06</v>
      </c>
      <c r="N44" s="51"/>
      <c r="O44" s="51"/>
      <c r="P44" s="51"/>
      <c r="Q44" s="51" t="s">
        <v>55</v>
      </c>
      <c r="R44" s="51">
        <v>7</v>
      </c>
      <c r="S44" s="51">
        <v>0.56</v>
      </c>
      <c r="T44" s="51">
        <v>56.5</v>
      </c>
      <c r="U44" s="117">
        <v>109</v>
      </c>
      <c r="V44" s="51">
        <f t="shared" si="0"/>
        <v>6158.5</v>
      </c>
      <c r="W44" s="51" t="s">
        <v>70</v>
      </c>
      <c r="X44" s="98" t="s">
        <v>39</v>
      </c>
      <c r="Y44" s="51"/>
    </row>
    <row r="45" s="46" customFormat="1" ht="18.75" customHeight="1" spans="1:25">
      <c r="A45" s="51">
        <v>41</v>
      </c>
      <c r="B45" s="52">
        <v>0.0979166666666667</v>
      </c>
      <c r="C45" s="98" t="s">
        <v>115</v>
      </c>
      <c r="D45" s="98" t="s">
        <v>116</v>
      </c>
      <c r="E45" s="98" t="s">
        <v>117</v>
      </c>
      <c r="F45" s="51">
        <v>13954999268</v>
      </c>
      <c r="G45" s="98" t="s">
        <v>91</v>
      </c>
      <c r="H45" s="51" t="s">
        <v>92</v>
      </c>
      <c r="I45" s="98" t="s">
        <v>35</v>
      </c>
      <c r="J45" s="111" t="s">
        <v>36</v>
      </c>
      <c r="K45" s="51">
        <v>88.86</v>
      </c>
      <c r="L45" s="51">
        <v>28.78</v>
      </c>
      <c r="M45" s="51">
        <v>60.08</v>
      </c>
      <c r="N45" s="51"/>
      <c r="O45" s="51"/>
      <c r="P45" s="51"/>
      <c r="Q45" s="51" t="s">
        <v>55</v>
      </c>
      <c r="R45" s="51">
        <v>7</v>
      </c>
      <c r="S45" s="51">
        <v>0.58</v>
      </c>
      <c r="T45" s="51">
        <v>59.5</v>
      </c>
      <c r="U45" s="117">
        <v>109</v>
      </c>
      <c r="V45" s="51">
        <f t="shared" si="0"/>
        <v>6485.5</v>
      </c>
      <c r="W45" s="51" t="s">
        <v>70</v>
      </c>
      <c r="X45" s="98" t="s">
        <v>39</v>
      </c>
      <c r="Y45" s="51"/>
    </row>
    <row r="46" s="46" customFormat="1" ht="18.75" customHeight="1" spans="1:25">
      <c r="A46" s="51">
        <v>42</v>
      </c>
      <c r="B46" s="52">
        <v>0.117361111111111</v>
      </c>
      <c r="C46" s="98" t="s">
        <v>95</v>
      </c>
      <c r="D46" s="98" t="s">
        <v>96</v>
      </c>
      <c r="E46" s="98" t="s">
        <v>97</v>
      </c>
      <c r="F46" s="51">
        <v>13468161635</v>
      </c>
      <c r="G46" s="98" t="s">
        <v>33</v>
      </c>
      <c r="H46" s="51" t="s">
        <v>34</v>
      </c>
      <c r="I46" s="98" t="s">
        <v>35</v>
      </c>
      <c r="J46" s="111" t="s">
        <v>36</v>
      </c>
      <c r="K46" s="51">
        <v>75.34</v>
      </c>
      <c r="L46" s="51">
        <v>21.48</v>
      </c>
      <c r="M46" s="51">
        <v>53.86</v>
      </c>
      <c r="N46" s="51"/>
      <c r="O46" s="51"/>
      <c r="P46" s="51"/>
      <c r="Q46" s="51" t="s">
        <v>55</v>
      </c>
      <c r="R46" s="51">
        <v>7</v>
      </c>
      <c r="S46" s="51">
        <v>0.56</v>
      </c>
      <c r="T46" s="51">
        <v>53.3</v>
      </c>
      <c r="U46" s="118">
        <v>109</v>
      </c>
      <c r="V46" s="51">
        <f t="shared" si="0"/>
        <v>5809.7</v>
      </c>
      <c r="W46" s="51" t="s">
        <v>70</v>
      </c>
      <c r="X46" s="98" t="s">
        <v>39</v>
      </c>
      <c r="Y46" s="51"/>
    </row>
    <row r="47" s="46" customFormat="1" ht="18.75" customHeight="1" spans="1:25">
      <c r="A47" s="51">
        <v>43</v>
      </c>
      <c r="B47" s="52">
        <v>0.119444444444444</v>
      </c>
      <c r="C47" s="98" t="s">
        <v>98</v>
      </c>
      <c r="D47" s="98" t="s">
        <v>96</v>
      </c>
      <c r="E47" s="98" t="s">
        <v>99</v>
      </c>
      <c r="F47" s="51">
        <v>13791579307</v>
      </c>
      <c r="G47" s="98" t="s">
        <v>33</v>
      </c>
      <c r="H47" s="51" t="s">
        <v>34</v>
      </c>
      <c r="I47" s="98" t="s">
        <v>35</v>
      </c>
      <c r="J47" s="111" t="s">
        <v>36</v>
      </c>
      <c r="K47" s="51">
        <v>74.08</v>
      </c>
      <c r="L47" s="51">
        <v>21.66</v>
      </c>
      <c r="M47" s="51">
        <v>52.42</v>
      </c>
      <c r="N47" s="51"/>
      <c r="O47" s="51"/>
      <c r="P47" s="51"/>
      <c r="Q47" s="51" t="s">
        <v>55</v>
      </c>
      <c r="R47" s="51">
        <v>7</v>
      </c>
      <c r="S47" s="51">
        <v>0.52</v>
      </c>
      <c r="T47" s="51">
        <v>51.9</v>
      </c>
      <c r="U47" s="118">
        <v>109</v>
      </c>
      <c r="V47" s="51">
        <f t="shared" si="0"/>
        <v>5657.1</v>
      </c>
      <c r="W47" s="51" t="s">
        <v>70</v>
      </c>
      <c r="X47" s="98" t="s">
        <v>39</v>
      </c>
      <c r="Y47" s="51"/>
    </row>
    <row r="48" s="46" customFormat="1" ht="18.75" customHeight="1" spans="1:25">
      <c r="A48" s="51">
        <v>44</v>
      </c>
      <c r="B48" s="52">
        <v>0.121527777777778</v>
      </c>
      <c r="C48" s="98" t="s">
        <v>118</v>
      </c>
      <c r="D48" s="98" t="s">
        <v>119</v>
      </c>
      <c r="E48" s="98" t="s">
        <v>119</v>
      </c>
      <c r="F48" s="51">
        <v>18353930809</v>
      </c>
      <c r="G48" s="98" t="s">
        <v>33</v>
      </c>
      <c r="H48" s="51" t="s">
        <v>34</v>
      </c>
      <c r="I48" s="98" t="s">
        <v>35</v>
      </c>
      <c r="J48" s="111" t="s">
        <v>36</v>
      </c>
      <c r="K48" s="51">
        <v>74.42</v>
      </c>
      <c r="L48" s="51">
        <v>17.84</v>
      </c>
      <c r="M48" s="51">
        <v>53.58</v>
      </c>
      <c r="N48" s="51"/>
      <c r="O48" s="51"/>
      <c r="P48" s="51"/>
      <c r="Q48" s="51" t="s">
        <v>55</v>
      </c>
      <c r="R48" s="51">
        <v>7</v>
      </c>
      <c r="S48" s="51">
        <v>0.58</v>
      </c>
      <c r="T48" s="51">
        <v>53</v>
      </c>
      <c r="U48" s="118">
        <v>109</v>
      </c>
      <c r="V48" s="51">
        <f t="shared" si="0"/>
        <v>5777</v>
      </c>
      <c r="W48" s="51" t="s">
        <v>70</v>
      </c>
      <c r="X48" s="98" t="s">
        <v>39</v>
      </c>
      <c r="Y48" s="51"/>
    </row>
    <row r="49" s="46" customFormat="1" ht="18.75" customHeight="1" spans="1:25">
      <c r="A49" s="51">
        <v>45</v>
      </c>
      <c r="B49" s="52">
        <v>0.127083333333333</v>
      </c>
      <c r="C49" s="98" t="s">
        <v>120</v>
      </c>
      <c r="D49" s="98" t="s">
        <v>41</v>
      </c>
      <c r="E49" s="98" t="s">
        <v>41</v>
      </c>
      <c r="F49" s="51">
        <v>17866688786</v>
      </c>
      <c r="G49" s="98" t="s">
        <v>33</v>
      </c>
      <c r="H49" s="51" t="s">
        <v>34</v>
      </c>
      <c r="I49" s="98" t="s">
        <v>35</v>
      </c>
      <c r="J49" s="111" t="s">
        <v>36</v>
      </c>
      <c r="K49" s="51">
        <v>74.16</v>
      </c>
      <c r="L49" s="51">
        <v>17.52</v>
      </c>
      <c r="M49" s="51">
        <v>56.64</v>
      </c>
      <c r="N49" s="51"/>
      <c r="O49" s="51"/>
      <c r="P49" s="51"/>
      <c r="Q49" s="51" t="s">
        <v>55</v>
      </c>
      <c r="R49" s="51">
        <v>7</v>
      </c>
      <c r="S49" s="51">
        <v>0.54</v>
      </c>
      <c r="T49" s="51">
        <v>56.1</v>
      </c>
      <c r="U49" s="118">
        <v>109</v>
      </c>
      <c r="V49" s="51">
        <f t="shared" si="0"/>
        <v>6114.9</v>
      </c>
      <c r="W49" s="51" t="s">
        <v>70</v>
      </c>
      <c r="X49" s="98" t="s">
        <v>39</v>
      </c>
      <c r="Y49" s="51"/>
    </row>
    <row r="50" s="46" customFormat="1" ht="18.75" customHeight="1" spans="1:25">
      <c r="A50" s="51">
        <v>46</v>
      </c>
      <c r="B50" s="52">
        <v>0.149305555555556</v>
      </c>
      <c r="C50" s="98" t="s">
        <v>86</v>
      </c>
      <c r="D50" s="98" t="s">
        <v>87</v>
      </c>
      <c r="E50" s="98" t="s">
        <v>87</v>
      </c>
      <c r="F50" s="98">
        <v>13952109001</v>
      </c>
      <c r="G50" s="98" t="s">
        <v>33</v>
      </c>
      <c r="H50" s="51" t="s">
        <v>34</v>
      </c>
      <c r="I50" s="98" t="s">
        <v>35</v>
      </c>
      <c r="J50" s="111" t="s">
        <v>77</v>
      </c>
      <c r="K50" s="51">
        <v>53.56</v>
      </c>
      <c r="L50" s="51">
        <v>14.98</v>
      </c>
      <c r="M50" s="51">
        <v>38.58</v>
      </c>
      <c r="N50" s="51"/>
      <c r="O50" s="51"/>
      <c r="P50" s="51"/>
      <c r="Q50" s="51" t="s">
        <v>55</v>
      </c>
      <c r="R50" s="51">
        <v>7</v>
      </c>
      <c r="S50" s="51">
        <v>0.38</v>
      </c>
      <c r="T50" s="51">
        <v>38.2</v>
      </c>
      <c r="U50" s="118">
        <v>109</v>
      </c>
      <c r="V50" s="51">
        <f t="shared" si="0"/>
        <v>4163.8</v>
      </c>
      <c r="W50" s="51" t="s">
        <v>70</v>
      </c>
      <c r="X50" s="98" t="s">
        <v>39</v>
      </c>
      <c r="Y50" s="51"/>
    </row>
    <row r="51" s="46" customFormat="1" ht="18.75" customHeight="1" spans="1:25">
      <c r="A51" s="51">
        <v>47</v>
      </c>
      <c r="B51" s="52">
        <v>0.229166666666667</v>
      </c>
      <c r="C51" s="98" t="s">
        <v>105</v>
      </c>
      <c r="D51" s="98" t="s">
        <v>106</v>
      </c>
      <c r="E51" s="98" t="s">
        <v>107</v>
      </c>
      <c r="F51" s="98">
        <v>18068719120</v>
      </c>
      <c r="G51" s="98" t="s">
        <v>53</v>
      </c>
      <c r="H51" s="51" t="s">
        <v>54</v>
      </c>
      <c r="I51" s="98" t="s">
        <v>35</v>
      </c>
      <c r="J51" s="111" t="s">
        <v>36</v>
      </c>
      <c r="K51" s="51">
        <v>80.94</v>
      </c>
      <c r="L51" s="51">
        <v>22.82</v>
      </c>
      <c r="M51" s="51">
        <v>58.12</v>
      </c>
      <c r="N51" s="51"/>
      <c r="O51" s="51"/>
      <c r="P51" s="51"/>
      <c r="Q51" s="51" t="s">
        <v>55</v>
      </c>
      <c r="R51" s="51">
        <v>7</v>
      </c>
      <c r="S51" s="51">
        <v>0.52</v>
      </c>
      <c r="T51" s="51">
        <v>57.6</v>
      </c>
      <c r="U51" s="118">
        <v>109</v>
      </c>
      <c r="V51" s="51">
        <f t="shared" si="0"/>
        <v>6278.4</v>
      </c>
      <c r="W51" s="51" t="s">
        <v>70</v>
      </c>
      <c r="X51" s="98" t="s">
        <v>39</v>
      </c>
      <c r="Y51" s="51"/>
    </row>
    <row r="52" s="46" customFormat="1" ht="18.75" customHeight="1" spans="1:25">
      <c r="A52" s="51">
        <v>48</v>
      </c>
      <c r="B52" s="52">
        <v>0.231944444444444</v>
      </c>
      <c r="C52" s="98" t="s">
        <v>108</v>
      </c>
      <c r="D52" s="98" t="s">
        <v>109</v>
      </c>
      <c r="E52" s="98" t="s">
        <v>110</v>
      </c>
      <c r="F52" s="51">
        <v>15996944557</v>
      </c>
      <c r="G52" s="98" t="s">
        <v>53</v>
      </c>
      <c r="H52" s="51" t="s">
        <v>54</v>
      </c>
      <c r="I52" s="98" t="s">
        <v>35</v>
      </c>
      <c r="J52" s="111" t="s">
        <v>36</v>
      </c>
      <c r="K52" s="51">
        <v>67.56</v>
      </c>
      <c r="L52" s="51">
        <v>16.18</v>
      </c>
      <c r="M52" s="51">
        <v>51.38</v>
      </c>
      <c r="N52" s="51"/>
      <c r="O52" s="51"/>
      <c r="P52" s="51"/>
      <c r="Q52" s="51" t="s">
        <v>55</v>
      </c>
      <c r="R52" s="51">
        <v>7</v>
      </c>
      <c r="S52" s="51">
        <v>0.58</v>
      </c>
      <c r="T52" s="51">
        <v>50.8</v>
      </c>
      <c r="U52" s="118">
        <v>109</v>
      </c>
      <c r="V52" s="51">
        <f t="shared" si="0"/>
        <v>5537.2</v>
      </c>
      <c r="W52" s="51" t="s">
        <v>70</v>
      </c>
      <c r="X52" s="98" t="s">
        <v>39</v>
      </c>
      <c r="Y52" s="51"/>
    </row>
    <row r="53" s="46" customFormat="1" ht="18.75" customHeight="1" spans="1:25">
      <c r="A53" s="51"/>
      <c r="B53" s="52"/>
      <c r="C53" s="98"/>
      <c r="D53" s="98"/>
      <c r="E53" s="98"/>
      <c r="F53" s="51"/>
      <c r="G53" s="98"/>
      <c r="H53" s="51"/>
      <c r="I53" s="98"/>
      <c r="J53" s="111"/>
      <c r="K53" s="112"/>
      <c r="L53" s="51"/>
      <c r="M53" s="51"/>
      <c r="N53" s="51"/>
      <c r="O53" s="51"/>
      <c r="P53" s="51"/>
      <c r="Q53" s="51"/>
      <c r="R53" s="51"/>
      <c r="S53" s="51"/>
      <c r="T53" s="51"/>
      <c r="U53" s="117"/>
      <c r="V53" s="51"/>
      <c r="W53" s="51"/>
      <c r="X53" s="98"/>
      <c r="Y53" s="51"/>
    </row>
    <row r="54" s="46" customFormat="1" ht="18.75" customHeight="1" spans="1:25">
      <c r="A54" s="51"/>
      <c r="B54" s="52"/>
      <c r="C54" s="98"/>
      <c r="D54" s="98"/>
      <c r="E54" s="98"/>
      <c r="F54" s="51"/>
      <c r="G54" s="98"/>
      <c r="H54" s="51"/>
      <c r="I54" s="98"/>
      <c r="J54" s="111"/>
      <c r="K54" s="112"/>
      <c r="L54" s="51"/>
      <c r="M54" s="51"/>
      <c r="N54" s="51"/>
      <c r="O54" s="51"/>
      <c r="P54" s="51"/>
      <c r="Q54" s="51"/>
      <c r="R54" s="51"/>
      <c r="S54" s="51"/>
      <c r="T54" s="51"/>
      <c r="U54" s="117"/>
      <c r="V54" s="51"/>
      <c r="W54" s="51"/>
      <c r="X54" s="98"/>
      <c r="Y54" s="51"/>
    </row>
    <row r="55" s="46" customFormat="1" ht="18" customHeight="1" spans="1:25">
      <c r="A55" s="51"/>
      <c r="B55" s="52"/>
      <c r="C55" s="98"/>
      <c r="D55" s="98"/>
      <c r="E55" s="98"/>
      <c r="F55" s="51"/>
      <c r="G55" s="98"/>
      <c r="H55" s="51"/>
      <c r="I55" s="98"/>
      <c r="J55" s="111"/>
      <c r="K55" s="112"/>
      <c r="L55" s="51"/>
      <c r="M55" s="51"/>
      <c r="N55" s="51"/>
      <c r="O55" s="51"/>
      <c r="P55" s="51"/>
      <c r="Q55" s="51"/>
      <c r="R55" s="51"/>
      <c r="S55" s="51"/>
      <c r="T55" s="51"/>
      <c r="U55" s="117"/>
      <c r="V55" s="51"/>
      <c r="W55" s="51"/>
      <c r="X55" s="98"/>
      <c r="Y55" s="51"/>
    </row>
    <row r="56" s="46" customFormat="1" ht="18.75" customHeight="1" spans="1:25">
      <c r="A56" s="51"/>
      <c r="B56" s="52"/>
      <c r="C56" s="98"/>
      <c r="D56" s="98"/>
      <c r="E56" s="98"/>
      <c r="F56" s="51"/>
      <c r="G56" s="98"/>
      <c r="H56" s="51"/>
      <c r="I56" s="98"/>
      <c r="J56" s="111"/>
      <c r="K56" s="112"/>
      <c r="L56" s="51"/>
      <c r="M56" s="51"/>
      <c r="N56" s="51"/>
      <c r="O56" s="51"/>
      <c r="P56" s="51"/>
      <c r="Q56" s="51"/>
      <c r="R56" s="51"/>
      <c r="S56" s="51"/>
      <c r="T56" s="51"/>
      <c r="U56" s="117"/>
      <c r="V56" s="51"/>
      <c r="W56" s="51"/>
      <c r="X56" s="98"/>
      <c r="Y56" s="51"/>
    </row>
    <row r="57" s="46" customFormat="1" ht="18.75" customHeight="1" spans="1:25">
      <c r="A57" s="51"/>
      <c r="B57" s="52"/>
      <c r="C57" s="98"/>
      <c r="D57" s="98"/>
      <c r="E57" s="98"/>
      <c r="F57" s="51"/>
      <c r="G57" s="98"/>
      <c r="H57" s="51"/>
      <c r="I57" s="98"/>
      <c r="J57" s="111"/>
      <c r="K57" s="112"/>
      <c r="L57" s="51"/>
      <c r="M57" s="51"/>
      <c r="N57" s="51"/>
      <c r="O57" s="51"/>
      <c r="P57" s="51"/>
      <c r="Q57" s="51"/>
      <c r="R57" s="51"/>
      <c r="S57" s="51"/>
      <c r="T57" s="51"/>
      <c r="U57" s="117"/>
      <c r="V57" s="51"/>
      <c r="W57" s="51"/>
      <c r="X57" s="98"/>
      <c r="Y57" s="51"/>
    </row>
    <row r="58" s="51" customFormat="1" ht="18.75" customHeight="1" spans="1:24">
      <c r="A58" s="51" t="s">
        <v>121</v>
      </c>
      <c r="B58" s="52"/>
      <c r="C58" s="98"/>
      <c r="D58" s="98"/>
      <c r="E58" s="98"/>
      <c r="G58" s="98"/>
      <c r="I58" s="98"/>
      <c r="J58" s="111"/>
      <c r="M58" s="51">
        <f>SUM(M5:M57)</f>
        <v>2134.46</v>
      </c>
      <c r="O58" s="113"/>
      <c r="S58" s="51">
        <f>SUM(S5:S57)</f>
        <v>26.46</v>
      </c>
      <c r="T58" s="113"/>
      <c r="U58" s="117"/>
      <c r="V58" s="113">
        <f>SUM(V5:V57)</f>
        <v>229671.9999509</v>
      </c>
      <c r="X58" s="98"/>
    </row>
    <row r="59" s="46" customFormat="1" ht="18.75" customHeight="1" spans="2:24">
      <c r="B59" s="101"/>
      <c r="C59" s="102"/>
      <c r="D59" s="102"/>
      <c r="E59" s="102"/>
      <c r="G59" s="102"/>
      <c r="I59" s="102"/>
      <c r="J59" s="114"/>
      <c r="U59" s="121"/>
      <c r="X59" s="102"/>
    </row>
    <row r="60" s="46" customFormat="1" ht="18.75" customHeight="1" spans="2:24">
      <c r="B60" s="101"/>
      <c r="C60" s="102"/>
      <c r="D60" s="102"/>
      <c r="E60" s="102"/>
      <c r="G60" s="102"/>
      <c r="I60" s="102"/>
      <c r="J60" s="114"/>
      <c r="U60" s="121"/>
      <c r="X60" s="102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1"/>
  <sheetViews>
    <sheetView tabSelected="1" workbookViewId="0">
      <selection activeCell="F10" sqref="F10"/>
    </sheetView>
  </sheetViews>
  <sheetFormatPr defaultColWidth="9" defaultRowHeight="13.5"/>
  <cols>
    <col min="6" max="6" width="13.875" customWidth="1"/>
  </cols>
  <sheetData>
    <row r="1" ht="39" customHeight="1" spans="1:25">
      <c r="A1" s="61" t="s">
        <v>122</v>
      </c>
      <c r="B1" s="62"/>
      <c r="C1" s="61"/>
      <c r="D1" s="61"/>
      <c r="E1" s="61"/>
      <c r="F1" s="61"/>
      <c r="G1" s="61"/>
      <c r="H1" s="61"/>
      <c r="I1" s="61"/>
      <c r="J1" s="76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84"/>
      <c r="X1" s="84"/>
      <c r="Y1" s="84"/>
    </row>
    <row r="2" ht="20.25" spans="1:25">
      <c r="A2" s="63"/>
      <c r="B2" s="64" t="s">
        <v>123</v>
      </c>
      <c r="C2" s="65"/>
      <c r="D2" s="65"/>
      <c r="E2" s="65"/>
      <c r="F2" s="65"/>
      <c r="G2" s="65"/>
      <c r="H2" s="65"/>
      <c r="I2" s="65"/>
      <c r="J2" s="77"/>
      <c r="K2" s="65"/>
      <c r="L2" s="78"/>
      <c r="M2" s="65"/>
      <c r="N2" s="65"/>
      <c r="O2" s="65"/>
      <c r="P2" s="65"/>
      <c r="Q2" s="65"/>
      <c r="R2" s="65"/>
      <c r="S2" s="65"/>
      <c r="T2" s="65"/>
      <c r="U2" s="65"/>
      <c r="V2" s="85"/>
      <c r="W2" s="84"/>
      <c r="X2" s="84"/>
      <c r="Y2" s="84"/>
    </row>
    <row r="3" ht="18.75" spans="1:25">
      <c r="A3" s="66" t="s">
        <v>2</v>
      </c>
      <c r="B3" s="67" t="s">
        <v>3</v>
      </c>
      <c r="C3" s="68" t="s">
        <v>4</v>
      </c>
      <c r="D3" s="68"/>
      <c r="E3" s="68"/>
      <c r="F3" s="68"/>
      <c r="G3" s="68"/>
      <c r="H3" s="68" t="s">
        <v>5</v>
      </c>
      <c r="I3" s="68"/>
      <c r="J3" s="79"/>
      <c r="K3" s="68"/>
      <c r="L3" s="68"/>
      <c r="M3" s="68"/>
      <c r="N3" s="68"/>
      <c r="O3" s="68"/>
      <c r="P3" s="68"/>
      <c r="Q3" s="68"/>
      <c r="R3" s="68"/>
      <c r="S3" s="68"/>
      <c r="T3" s="75" t="s">
        <v>6</v>
      </c>
      <c r="U3" s="75"/>
      <c r="V3" s="75"/>
      <c r="W3" s="75" t="s">
        <v>7</v>
      </c>
      <c r="X3" s="75" t="s">
        <v>8</v>
      </c>
      <c r="Y3" s="75" t="s">
        <v>9</v>
      </c>
    </row>
    <row r="4" ht="18.75" spans="1:25">
      <c r="A4" s="69"/>
      <c r="B4" s="67" t="s">
        <v>124</v>
      </c>
      <c r="C4" s="68" t="s">
        <v>11</v>
      </c>
      <c r="D4" s="68" t="s">
        <v>125</v>
      </c>
      <c r="E4" s="68" t="s">
        <v>13</v>
      </c>
      <c r="F4" s="68" t="s">
        <v>14</v>
      </c>
      <c r="G4" s="68" t="s">
        <v>15</v>
      </c>
      <c r="H4" s="68" t="s">
        <v>16</v>
      </c>
      <c r="I4" s="68" t="s">
        <v>17</v>
      </c>
      <c r="J4" s="79" t="s">
        <v>18</v>
      </c>
      <c r="K4" s="68" t="s">
        <v>126</v>
      </c>
      <c r="L4" s="68" t="s">
        <v>127</v>
      </c>
      <c r="M4" s="68" t="s">
        <v>128</v>
      </c>
      <c r="N4" s="80" t="s">
        <v>22</v>
      </c>
      <c r="O4" s="80" t="s">
        <v>23</v>
      </c>
      <c r="P4" s="80" t="s">
        <v>24</v>
      </c>
      <c r="Q4" s="80" t="s">
        <v>129</v>
      </c>
      <c r="R4" s="80" t="s">
        <v>130</v>
      </c>
      <c r="S4" s="80" t="s">
        <v>27</v>
      </c>
      <c r="T4" s="80" t="s">
        <v>28</v>
      </c>
      <c r="U4" s="80" t="s">
        <v>131</v>
      </c>
      <c r="V4" s="80" t="s">
        <v>132</v>
      </c>
      <c r="W4" s="80"/>
      <c r="X4" s="80"/>
      <c r="Y4" s="80"/>
    </row>
    <row r="5" ht="18.75" spans="1:25">
      <c r="A5" s="69">
        <v>1</v>
      </c>
      <c r="B5" s="70">
        <v>0.527777777777778</v>
      </c>
      <c r="C5" s="71" t="s">
        <v>133</v>
      </c>
      <c r="D5" s="71" t="s">
        <v>134</v>
      </c>
      <c r="E5" s="72" t="s">
        <v>135</v>
      </c>
      <c r="F5" s="71">
        <v>13370002502</v>
      </c>
      <c r="G5" s="71" t="s">
        <v>136</v>
      </c>
      <c r="H5" s="71">
        <v>9614</v>
      </c>
      <c r="I5" s="71" t="s">
        <v>137</v>
      </c>
      <c r="J5" s="79" t="s">
        <v>138</v>
      </c>
      <c r="K5" s="71">
        <v>45.99</v>
      </c>
      <c r="L5" s="51">
        <v>13.79</v>
      </c>
      <c r="M5" s="71">
        <f t="shared" ref="M5:M30" si="0">K5-L5</f>
        <v>32.2</v>
      </c>
      <c r="N5" s="81"/>
      <c r="O5" s="81"/>
      <c r="P5" s="81"/>
      <c r="Q5" s="81"/>
      <c r="R5" s="81"/>
      <c r="S5" s="86" t="s">
        <v>139</v>
      </c>
      <c r="T5" s="71">
        <v>32.1</v>
      </c>
      <c r="U5" s="71">
        <v>137</v>
      </c>
      <c r="V5" s="71">
        <f t="shared" ref="V5:V30" si="1">T5*U5</f>
        <v>4397.7</v>
      </c>
      <c r="W5" s="71" t="s">
        <v>140</v>
      </c>
      <c r="X5" s="71" t="s">
        <v>141</v>
      </c>
      <c r="Y5" s="81"/>
    </row>
    <row r="6" ht="18.75" spans="1:25">
      <c r="A6" s="73">
        <v>2</v>
      </c>
      <c r="B6" s="70">
        <v>0.529861111111111</v>
      </c>
      <c r="C6" s="71" t="s">
        <v>142</v>
      </c>
      <c r="D6" s="71" t="s">
        <v>143</v>
      </c>
      <c r="E6" s="71" t="s">
        <v>144</v>
      </c>
      <c r="F6" s="51">
        <v>15021821380</v>
      </c>
      <c r="G6" s="71" t="s">
        <v>136</v>
      </c>
      <c r="H6" s="71">
        <v>9615</v>
      </c>
      <c r="I6" s="71" t="s">
        <v>137</v>
      </c>
      <c r="J6" s="79" t="s">
        <v>138</v>
      </c>
      <c r="K6" s="71">
        <v>49.26</v>
      </c>
      <c r="L6" s="51">
        <v>16.45</v>
      </c>
      <c r="M6" s="71">
        <f t="shared" si="0"/>
        <v>32.81</v>
      </c>
      <c r="N6" s="81"/>
      <c r="O6" s="81"/>
      <c r="P6" s="81"/>
      <c r="Q6" s="81"/>
      <c r="R6" s="81"/>
      <c r="S6" s="86" t="s">
        <v>139</v>
      </c>
      <c r="T6" s="71">
        <v>32.7</v>
      </c>
      <c r="U6" s="71">
        <v>137</v>
      </c>
      <c r="V6" s="71">
        <f t="shared" si="1"/>
        <v>4479.9</v>
      </c>
      <c r="W6" s="71" t="s">
        <v>140</v>
      </c>
      <c r="X6" s="71" t="s">
        <v>141</v>
      </c>
      <c r="Y6" s="81"/>
    </row>
    <row r="7" ht="18.75" spans="1:25">
      <c r="A7" s="73">
        <v>3</v>
      </c>
      <c r="B7" s="70">
        <v>0.557638888888889</v>
      </c>
      <c r="C7" s="71" t="s">
        <v>145</v>
      </c>
      <c r="D7" s="71" t="s">
        <v>134</v>
      </c>
      <c r="E7" s="71" t="s">
        <v>146</v>
      </c>
      <c r="F7" s="71">
        <v>15653091998</v>
      </c>
      <c r="G7" s="71" t="s">
        <v>136</v>
      </c>
      <c r="H7" s="71">
        <v>9616</v>
      </c>
      <c r="I7" s="71" t="s">
        <v>137</v>
      </c>
      <c r="J7" s="79" t="s">
        <v>138</v>
      </c>
      <c r="K7" s="71">
        <v>48.22</v>
      </c>
      <c r="L7" s="51">
        <v>15.15</v>
      </c>
      <c r="M7" s="71">
        <f t="shared" si="0"/>
        <v>33.07</v>
      </c>
      <c r="N7" s="81"/>
      <c r="O7" s="81"/>
      <c r="P7" s="81"/>
      <c r="Q7" s="81"/>
      <c r="R7" s="81"/>
      <c r="S7" s="86" t="s">
        <v>139</v>
      </c>
      <c r="T7" s="71">
        <v>32.9</v>
      </c>
      <c r="U7" s="71">
        <v>137</v>
      </c>
      <c r="V7" s="71">
        <f t="shared" si="1"/>
        <v>4507.3</v>
      </c>
      <c r="W7" s="71" t="s">
        <v>140</v>
      </c>
      <c r="X7" s="71" t="s">
        <v>141</v>
      </c>
      <c r="Y7" s="81"/>
    </row>
    <row r="8" ht="18.75" spans="1:25">
      <c r="A8" s="69">
        <v>4</v>
      </c>
      <c r="B8" s="70">
        <v>0.559027777777778</v>
      </c>
      <c r="C8" s="71" t="s">
        <v>147</v>
      </c>
      <c r="D8" s="72" t="s">
        <v>134</v>
      </c>
      <c r="E8" s="72" t="s">
        <v>148</v>
      </c>
      <c r="F8" s="71">
        <v>15002185133</v>
      </c>
      <c r="G8" s="71" t="s">
        <v>136</v>
      </c>
      <c r="H8" s="71">
        <v>9617</v>
      </c>
      <c r="I8" s="71" t="s">
        <v>137</v>
      </c>
      <c r="J8" s="79" t="s">
        <v>138</v>
      </c>
      <c r="K8" s="71">
        <v>48.06</v>
      </c>
      <c r="L8" s="51">
        <v>16.12</v>
      </c>
      <c r="M8" s="71">
        <f t="shared" si="0"/>
        <v>31.94</v>
      </c>
      <c r="N8" s="81"/>
      <c r="O8" s="81"/>
      <c r="P8" s="81"/>
      <c r="Q8" s="81"/>
      <c r="R8" s="81"/>
      <c r="S8" s="86" t="s">
        <v>139</v>
      </c>
      <c r="T8" s="71">
        <v>31.8</v>
      </c>
      <c r="U8" s="71">
        <v>137</v>
      </c>
      <c r="V8" s="71">
        <f t="shared" si="1"/>
        <v>4356.6</v>
      </c>
      <c r="W8" s="71" t="s">
        <v>140</v>
      </c>
      <c r="X8" s="71" t="s">
        <v>141</v>
      </c>
      <c r="Y8" s="81"/>
    </row>
    <row r="9" ht="18.75" spans="1:25">
      <c r="A9" s="73">
        <v>5</v>
      </c>
      <c r="B9" s="70">
        <v>0.560416666666667</v>
      </c>
      <c r="C9" s="71" t="s">
        <v>149</v>
      </c>
      <c r="D9" s="71" t="s">
        <v>150</v>
      </c>
      <c r="E9" s="71" t="s">
        <v>150</v>
      </c>
      <c r="F9" s="51">
        <v>18005303838</v>
      </c>
      <c r="G9" s="71" t="s">
        <v>136</v>
      </c>
      <c r="H9" s="71">
        <v>9618</v>
      </c>
      <c r="I9" s="71" t="s">
        <v>137</v>
      </c>
      <c r="J9" s="79" t="s">
        <v>138</v>
      </c>
      <c r="K9" s="71">
        <v>47.84</v>
      </c>
      <c r="L9" s="51">
        <v>15.45</v>
      </c>
      <c r="M9" s="71">
        <f t="shared" si="0"/>
        <v>32.39</v>
      </c>
      <c r="N9" s="81"/>
      <c r="O9" s="81"/>
      <c r="P9" s="81"/>
      <c r="Q9" s="81"/>
      <c r="R9" s="81"/>
      <c r="S9" s="86" t="s">
        <v>139</v>
      </c>
      <c r="T9" s="71">
        <v>32.2</v>
      </c>
      <c r="U9" s="71">
        <v>137</v>
      </c>
      <c r="V9" s="71">
        <f t="shared" si="1"/>
        <v>4411.4</v>
      </c>
      <c r="W9" s="71" t="s">
        <v>140</v>
      </c>
      <c r="X9" s="71" t="s">
        <v>141</v>
      </c>
      <c r="Y9" s="81"/>
    </row>
    <row r="10" ht="14.25" spans="1:25">
      <c r="A10" s="69">
        <v>6</v>
      </c>
      <c r="B10" s="70">
        <v>0.584027777777778</v>
      </c>
      <c r="C10" s="71" t="s">
        <v>151</v>
      </c>
      <c r="D10" s="71" t="s">
        <v>152</v>
      </c>
      <c r="E10" s="71" t="s">
        <v>153</v>
      </c>
      <c r="F10" s="71">
        <v>17753053019</v>
      </c>
      <c r="G10" s="71" t="s">
        <v>154</v>
      </c>
      <c r="H10" s="71">
        <v>9619</v>
      </c>
      <c r="I10" s="71" t="s">
        <v>155</v>
      </c>
      <c r="J10" s="82" t="s">
        <v>156</v>
      </c>
      <c r="K10" s="71">
        <v>87.29</v>
      </c>
      <c r="L10" s="51">
        <v>25.14</v>
      </c>
      <c r="M10" s="71">
        <f t="shared" si="0"/>
        <v>62.15</v>
      </c>
      <c r="N10" s="81"/>
      <c r="O10" s="81"/>
      <c r="P10" s="81"/>
      <c r="Q10" s="81"/>
      <c r="R10" s="81"/>
      <c r="S10" s="87">
        <v>0.003</v>
      </c>
      <c r="T10" s="71">
        <v>61.96</v>
      </c>
      <c r="U10" s="71">
        <v>495</v>
      </c>
      <c r="V10" s="71">
        <f t="shared" si="1"/>
        <v>30670.2</v>
      </c>
      <c r="W10" s="71" t="s">
        <v>140</v>
      </c>
      <c r="X10" s="71" t="s">
        <v>141</v>
      </c>
      <c r="Y10" s="81"/>
    </row>
    <row r="11" ht="18.75" spans="1:25">
      <c r="A11" s="69">
        <v>7</v>
      </c>
      <c r="B11" s="70">
        <v>0.595833333333333</v>
      </c>
      <c r="C11" s="71" t="s">
        <v>157</v>
      </c>
      <c r="D11" s="71" t="s">
        <v>158</v>
      </c>
      <c r="E11" s="71" t="s">
        <v>158</v>
      </c>
      <c r="F11" s="71">
        <v>18167511899</v>
      </c>
      <c r="G11" s="71" t="s">
        <v>136</v>
      </c>
      <c r="H11" s="71">
        <v>9620</v>
      </c>
      <c r="I11" s="71" t="s">
        <v>137</v>
      </c>
      <c r="J11" s="79" t="s">
        <v>138</v>
      </c>
      <c r="K11" s="71">
        <v>49.85</v>
      </c>
      <c r="L11" s="51">
        <v>16.86</v>
      </c>
      <c r="M11" s="71">
        <f t="shared" si="0"/>
        <v>32.99</v>
      </c>
      <c r="N11" s="81"/>
      <c r="O11" s="81"/>
      <c r="P11" s="81"/>
      <c r="Q11" s="81"/>
      <c r="R11" s="81"/>
      <c r="S11" s="86" t="s">
        <v>139</v>
      </c>
      <c r="T11" s="71">
        <v>32.8</v>
      </c>
      <c r="U11" s="71">
        <v>137</v>
      </c>
      <c r="V11" s="71">
        <f t="shared" si="1"/>
        <v>4493.6</v>
      </c>
      <c r="W11" s="71" t="s">
        <v>140</v>
      </c>
      <c r="X11" s="71" t="s">
        <v>141</v>
      </c>
      <c r="Y11" s="81"/>
    </row>
    <row r="12" ht="18.75" spans="1:25">
      <c r="A12" s="69">
        <v>8</v>
      </c>
      <c r="B12" s="70">
        <v>0.597916666666667</v>
      </c>
      <c r="C12" s="71" t="s">
        <v>159</v>
      </c>
      <c r="D12" s="71" t="s">
        <v>160</v>
      </c>
      <c r="E12" s="71" t="s">
        <v>160</v>
      </c>
      <c r="F12" s="71">
        <v>13455449399</v>
      </c>
      <c r="G12" s="71" t="s">
        <v>136</v>
      </c>
      <c r="H12" s="71">
        <v>9621</v>
      </c>
      <c r="I12" s="71" t="s">
        <v>137</v>
      </c>
      <c r="J12" s="79" t="s">
        <v>138</v>
      </c>
      <c r="K12" s="71">
        <v>49.68</v>
      </c>
      <c r="L12" s="51">
        <v>16.01</v>
      </c>
      <c r="M12" s="71">
        <f t="shared" si="0"/>
        <v>33.67</v>
      </c>
      <c r="N12" s="81"/>
      <c r="O12" s="81"/>
      <c r="P12" s="81"/>
      <c r="Q12" s="81"/>
      <c r="R12" s="81"/>
      <c r="S12" s="86" t="s">
        <v>139</v>
      </c>
      <c r="T12" s="71">
        <v>33.5</v>
      </c>
      <c r="U12" s="71">
        <v>137</v>
      </c>
      <c r="V12" s="71">
        <f t="shared" si="1"/>
        <v>4589.5</v>
      </c>
      <c r="W12" s="71" t="s">
        <v>140</v>
      </c>
      <c r="X12" s="71" t="s">
        <v>141</v>
      </c>
      <c r="Y12" s="81"/>
    </row>
    <row r="13" ht="18.75" spans="1:25">
      <c r="A13" s="73">
        <v>9</v>
      </c>
      <c r="B13" s="70">
        <v>0.6</v>
      </c>
      <c r="C13" s="71" t="s">
        <v>161</v>
      </c>
      <c r="D13" s="71" t="s">
        <v>162</v>
      </c>
      <c r="E13" s="71" t="s">
        <v>162</v>
      </c>
      <c r="F13" s="71">
        <v>18953005713</v>
      </c>
      <c r="G13" s="71" t="s">
        <v>136</v>
      </c>
      <c r="H13" s="71">
        <v>9622</v>
      </c>
      <c r="I13" s="71" t="s">
        <v>137</v>
      </c>
      <c r="J13" s="79" t="s">
        <v>138</v>
      </c>
      <c r="K13" s="71">
        <v>49.91</v>
      </c>
      <c r="L13" s="51">
        <v>16.29</v>
      </c>
      <c r="M13" s="71">
        <f t="shared" si="0"/>
        <v>33.62</v>
      </c>
      <c r="N13" s="81"/>
      <c r="O13" s="81"/>
      <c r="P13" s="81"/>
      <c r="Q13" s="81"/>
      <c r="R13" s="81"/>
      <c r="S13" s="86" t="s">
        <v>139</v>
      </c>
      <c r="T13" s="71">
        <v>33.5</v>
      </c>
      <c r="U13" s="71">
        <v>137</v>
      </c>
      <c r="V13" s="71">
        <f t="shared" si="1"/>
        <v>4589.5</v>
      </c>
      <c r="W13" s="71" t="s">
        <v>140</v>
      </c>
      <c r="X13" s="71" t="s">
        <v>141</v>
      </c>
      <c r="Y13" s="81"/>
    </row>
    <row r="14" ht="18.75" spans="1:25">
      <c r="A14" s="73">
        <v>10</v>
      </c>
      <c r="B14" s="70">
        <v>0.6375</v>
      </c>
      <c r="C14" s="71" t="s">
        <v>163</v>
      </c>
      <c r="D14" s="71" t="s">
        <v>143</v>
      </c>
      <c r="E14" s="71" t="s">
        <v>164</v>
      </c>
      <c r="F14" s="51">
        <v>15562056902</v>
      </c>
      <c r="G14" s="71" t="s">
        <v>136</v>
      </c>
      <c r="H14" s="71">
        <v>9623</v>
      </c>
      <c r="I14" s="71" t="s">
        <v>137</v>
      </c>
      <c r="J14" s="79" t="s">
        <v>138</v>
      </c>
      <c r="K14" s="71">
        <v>49.14</v>
      </c>
      <c r="L14" s="51">
        <v>16.18</v>
      </c>
      <c r="M14" s="71">
        <f t="shared" si="0"/>
        <v>32.96</v>
      </c>
      <c r="N14" s="81"/>
      <c r="O14" s="81"/>
      <c r="P14" s="81"/>
      <c r="Q14" s="81"/>
      <c r="R14" s="81"/>
      <c r="S14" s="86" t="s">
        <v>139</v>
      </c>
      <c r="T14" s="71">
        <v>32.8</v>
      </c>
      <c r="U14" s="71">
        <v>137</v>
      </c>
      <c r="V14" s="71">
        <f t="shared" si="1"/>
        <v>4493.6</v>
      </c>
      <c r="W14" s="71" t="s">
        <v>140</v>
      </c>
      <c r="X14" s="71" t="s">
        <v>141</v>
      </c>
      <c r="Y14" s="81"/>
    </row>
    <row r="15" ht="18.75" spans="1:25">
      <c r="A15" s="69">
        <v>11</v>
      </c>
      <c r="B15" s="70">
        <v>0.638888888888889</v>
      </c>
      <c r="C15" s="71" t="s">
        <v>165</v>
      </c>
      <c r="D15" s="71" t="s">
        <v>166</v>
      </c>
      <c r="E15" s="71" t="s">
        <v>166</v>
      </c>
      <c r="F15" s="71">
        <v>15215490396</v>
      </c>
      <c r="G15" s="71" t="s">
        <v>136</v>
      </c>
      <c r="H15" s="71">
        <v>9624</v>
      </c>
      <c r="I15" s="71" t="s">
        <v>137</v>
      </c>
      <c r="J15" s="79" t="s">
        <v>138</v>
      </c>
      <c r="K15" s="71">
        <v>46.28</v>
      </c>
      <c r="L15" s="51">
        <v>15.3</v>
      </c>
      <c r="M15" s="71">
        <f t="shared" si="0"/>
        <v>30.98</v>
      </c>
      <c r="N15" s="81"/>
      <c r="O15" s="81"/>
      <c r="P15" s="81"/>
      <c r="Q15" s="81"/>
      <c r="R15" s="81"/>
      <c r="S15" s="86" t="s">
        <v>139</v>
      </c>
      <c r="T15" s="71">
        <v>30.8</v>
      </c>
      <c r="U15" s="71">
        <v>137</v>
      </c>
      <c r="V15" s="71">
        <f t="shared" si="1"/>
        <v>4219.6</v>
      </c>
      <c r="W15" s="71" t="s">
        <v>140</v>
      </c>
      <c r="X15" s="71" t="s">
        <v>141</v>
      </c>
      <c r="Y15" s="81"/>
    </row>
    <row r="16" ht="18.75" spans="1:25">
      <c r="A16" s="73">
        <v>12</v>
      </c>
      <c r="B16" s="70">
        <v>0.640972222222222</v>
      </c>
      <c r="C16" s="71" t="s">
        <v>167</v>
      </c>
      <c r="D16" s="71" t="s">
        <v>134</v>
      </c>
      <c r="E16" s="71" t="s">
        <v>168</v>
      </c>
      <c r="F16" s="51">
        <v>18661581646</v>
      </c>
      <c r="G16" s="71" t="s">
        <v>136</v>
      </c>
      <c r="H16" s="71">
        <v>9625</v>
      </c>
      <c r="I16" s="71" t="s">
        <v>137</v>
      </c>
      <c r="J16" s="79" t="s">
        <v>138</v>
      </c>
      <c r="K16" s="71">
        <v>45.93</v>
      </c>
      <c r="L16" s="51">
        <v>14.06</v>
      </c>
      <c r="M16" s="71">
        <f t="shared" si="0"/>
        <v>31.87</v>
      </c>
      <c r="N16" s="81"/>
      <c r="O16" s="81"/>
      <c r="P16" s="81"/>
      <c r="Q16" s="81"/>
      <c r="R16" s="81"/>
      <c r="S16" s="86" t="s">
        <v>139</v>
      </c>
      <c r="T16" s="71">
        <v>31.7</v>
      </c>
      <c r="U16" s="71">
        <v>137</v>
      </c>
      <c r="V16" s="71">
        <f t="shared" si="1"/>
        <v>4342.9</v>
      </c>
      <c r="W16" s="71" t="s">
        <v>140</v>
      </c>
      <c r="X16" s="71" t="s">
        <v>141</v>
      </c>
      <c r="Y16" s="81"/>
    </row>
    <row r="17" ht="18.75" spans="1:25">
      <c r="A17" s="69">
        <v>13</v>
      </c>
      <c r="B17" s="70">
        <v>0.71875</v>
      </c>
      <c r="C17" s="71" t="s">
        <v>169</v>
      </c>
      <c r="D17" s="71" t="s">
        <v>143</v>
      </c>
      <c r="E17" s="71" t="s">
        <v>170</v>
      </c>
      <c r="F17" s="71">
        <v>13854010789</v>
      </c>
      <c r="G17" s="71" t="s">
        <v>136</v>
      </c>
      <c r="H17" s="71">
        <v>9626</v>
      </c>
      <c r="I17" s="71" t="s">
        <v>137</v>
      </c>
      <c r="J17" s="79" t="s">
        <v>138</v>
      </c>
      <c r="K17" s="71">
        <v>48.76</v>
      </c>
      <c r="L17" s="51">
        <v>15.97</v>
      </c>
      <c r="M17" s="71">
        <f t="shared" si="0"/>
        <v>32.79</v>
      </c>
      <c r="N17" s="81"/>
      <c r="O17" s="81"/>
      <c r="P17" s="81"/>
      <c r="Q17" s="81"/>
      <c r="R17" s="81"/>
      <c r="S17" s="86" t="s">
        <v>171</v>
      </c>
      <c r="T17" s="71">
        <v>32.4</v>
      </c>
      <c r="U17" s="71">
        <v>137</v>
      </c>
      <c r="V17" s="71">
        <f t="shared" si="1"/>
        <v>4438.8</v>
      </c>
      <c r="W17" s="71" t="s">
        <v>140</v>
      </c>
      <c r="X17" s="71" t="s">
        <v>141</v>
      </c>
      <c r="Y17" s="81"/>
    </row>
    <row r="18" ht="18.75" spans="1:25">
      <c r="A18" s="69">
        <v>14</v>
      </c>
      <c r="B18" s="70">
        <v>0.805555555555556</v>
      </c>
      <c r="C18" s="71" t="s">
        <v>172</v>
      </c>
      <c r="D18" s="71" t="s">
        <v>173</v>
      </c>
      <c r="E18" s="71" t="s">
        <v>174</v>
      </c>
      <c r="F18" s="71">
        <v>18953078388</v>
      </c>
      <c r="G18" s="71" t="s">
        <v>175</v>
      </c>
      <c r="H18" s="71">
        <v>9627</v>
      </c>
      <c r="I18" s="71" t="s">
        <v>137</v>
      </c>
      <c r="J18" s="79" t="s">
        <v>138</v>
      </c>
      <c r="K18" s="71">
        <v>50.23</v>
      </c>
      <c r="L18" s="51">
        <v>15.33</v>
      </c>
      <c r="M18" s="71">
        <f t="shared" si="0"/>
        <v>34.9</v>
      </c>
      <c r="N18" s="81"/>
      <c r="O18" s="81"/>
      <c r="P18" s="81"/>
      <c r="Q18" s="81"/>
      <c r="R18" s="81"/>
      <c r="S18" s="86" t="s">
        <v>139</v>
      </c>
      <c r="T18" s="71">
        <v>34.8</v>
      </c>
      <c r="U18" s="71">
        <v>137</v>
      </c>
      <c r="V18" s="71">
        <f t="shared" si="1"/>
        <v>4767.6</v>
      </c>
      <c r="W18" s="71" t="s">
        <v>140</v>
      </c>
      <c r="X18" s="71" t="s">
        <v>141</v>
      </c>
      <c r="Y18" s="81"/>
    </row>
    <row r="19" ht="18.75" spans="1:25">
      <c r="A19" s="69">
        <v>15</v>
      </c>
      <c r="B19" s="70">
        <v>0.806944444444444</v>
      </c>
      <c r="C19" s="71" t="s">
        <v>133</v>
      </c>
      <c r="D19" s="71" t="s">
        <v>134</v>
      </c>
      <c r="E19" s="72" t="s">
        <v>135</v>
      </c>
      <c r="F19" s="71">
        <v>13370002502</v>
      </c>
      <c r="G19" s="71" t="s">
        <v>136</v>
      </c>
      <c r="H19" s="71">
        <v>9628</v>
      </c>
      <c r="I19" s="71" t="s">
        <v>137</v>
      </c>
      <c r="J19" s="79" t="s">
        <v>138</v>
      </c>
      <c r="K19" s="71">
        <v>45.54</v>
      </c>
      <c r="L19" s="51">
        <v>13.79</v>
      </c>
      <c r="M19" s="71">
        <f t="shared" si="0"/>
        <v>31.75</v>
      </c>
      <c r="N19" s="81"/>
      <c r="O19" s="81"/>
      <c r="P19" s="81"/>
      <c r="Q19" s="81"/>
      <c r="R19" s="81"/>
      <c r="S19" s="86" t="s">
        <v>139</v>
      </c>
      <c r="T19" s="71">
        <v>31.6</v>
      </c>
      <c r="U19" s="71">
        <v>137</v>
      </c>
      <c r="V19" s="71">
        <f t="shared" si="1"/>
        <v>4329.2</v>
      </c>
      <c r="W19" s="71" t="s">
        <v>140</v>
      </c>
      <c r="X19" s="71" t="s">
        <v>141</v>
      </c>
      <c r="Y19" s="81"/>
    </row>
    <row r="20" ht="18.75" spans="1:25">
      <c r="A20" s="73">
        <v>16</v>
      </c>
      <c r="B20" s="70">
        <v>0.808333333333333</v>
      </c>
      <c r="C20" s="71" t="s">
        <v>176</v>
      </c>
      <c r="D20" s="71" t="s">
        <v>177</v>
      </c>
      <c r="E20" s="71" t="s">
        <v>177</v>
      </c>
      <c r="F20" s="71">
        <v>15550173959</v>
      </c>
      <c r="G20" s="71" t="s">
        <v>175</v>
      </c>
      <c r="H20" s="71">
        <v>9629</v>
      </c>
      <c r="I20" s="71" t="s">
        <v>137</v>
      </c>
      <c r="J20" s="79" t="s">
        <v>138</v>
      </c>
      <c r="K20" s="71">
        <v>49.39</v>
      </c>
      <c r="L20" s="51">
        <v>17.8</v>
      </c>
      <c r="M20" s="71">
        <f t="shared" si="0"/>
        <v>31.59</v>
      </c>
      <c r="N20" s="81"/>
      <c r="O20" s="81"/>
      <c r="P20" s="81"/>
      <c r="Q20" s="81"/>
      <c r="R20" s="81"/>
      <c r="S20" s="86" t="s">
        <v>139</v>
      </c>
      <c r="T20" s="71">
        <v>31.4</v>
      </c>
      <c r="U20" s="71">
        <v>137</v>
      </c>
      <c r="V20" s="71">
        <f t="shared" si="1"/>
        <v>4301.8</v>
      </c>
      <c r="W20" s="71" t="s">
        <v>140</v>
      </c>
      <c r="X20" s="71" t="s">
        <v>141</v>
      </c>
      <c r="Y20" s="81"/>
    </row>
    <row r="21" ht="18.75" spans="1:25">
      <c r="A21" s="73">
        <v>17</v>
      </c>
      <c r="B21" s="70">
        <v>0.817361111111111</v>
      </c>
      <c r="C21" s="71" t="s">
        <v>178</v>
      </c>
      <c r="D21" s="71" t="s">
        <v>179</v>
      </c>
      <c r="E21" s="71" t="s">
        <v>180</v>
      </c>
      <c r="F21" s="71">
        <v>18464700177</v>
      </c>
      <c r="G21" s="71" t="s">
        <v>175</v>
      </c>
      <c r="H21" s="71">
        <v>9630</v>
      </c>
      <c r="I21" s="71" t="s">
        <v>137</v>
      </c>
      <c r="J21" s="79" t="s">
        <v>138</v>
      </c>
      <c r="K21" s="71">
        <v>47.82</v>
      </c>
      <c r="L21" s="51">
        <v>16.11</v>
      </c>
      <c r="M21" s="71">
        <f t="shared" si="0"/>
        <v>31.71</v>
      </c>
      <c r="N21" s="81"/>
      <c r="O21" s="81"/>
      <c r="P21" s="81"/>
      <c r="Q21" s="81"/>
      <c r="R21" s="81"/>
      <c r="S21" s="86" t="s">
        <v>139</v>
      </c>
      <c r="T21" s="71">
        <v>31.6</v>
      </c>
      <c r="U21" s="71">
        <v>137</v>
      </c>
      <c r="V21" s="71">
        <f t="shared" si="1"/>
        <v>4329.2</v>
      </c>
      <c r="W21" s="71" t="s">
        <v>140</v>
      </c>
      <c r="X21" s="71" t="s">
        <v>141</v>
      </c>
      <c r="Y21" s="81"/>
    </row>
    <row r="22" ht="18.75" spans="1:25">
      <c r="A22" s="69">
        <v>18</v>
      </c>
      <c r="B22" s="70">
        <v>0.829861111111111</v>
      </c>
      <c r="C22" s="71" t="s">
        <v>142</v>
      </c>
      <c r="D22" s="71" t="s">
        <v>143</v>
      </c>
      <c r="E22" s="71" t="s">
        <v>144</v>
      </c>
      <c r="F22" s="51">
        <v>15021821380</v>
      </c>
      <c r="G22" s="71" t="s">
        <v>136</v>
      </c>
      <c r="H22" s="71">
        <v>9631</v>
      </c>
      <c r="I22" s="71" t="s">
        <v>137</v>
      </c>
      <c r="J22" s="79" t="s">
        <v>138</v>
      </c>
      <c r="K22" s="71">
        <v>47.92</v>
      </c>
      <c r="L22" s="51">
        <v>16.34</v>
      </c>
      <c r="M22" s="71">
        <f t="shared" si="0"/>
        <v>31.58</v>
      </c>
      <c r="N22" s="81"/>
      <c r="O22" s="81"/>
      <c r="P22" s="81"/>
      <c r="Q22" s="81"/>
      <c r="R22" s="81"/>
      <c r="S22" s="86" t="s">
        <v>139</v>
      </c>
      <c r="T22" s="71">
        <v>31.4</v>
      </c>
      <c r="U22" s="71">
        <v>137</v>
      </c>
      <c r="V22" s="71">
        <f t="shared" si="1"/>
        <v>4301.8</v>
      </c>
      <c r="W22" s="71" t="s">
        <v>140</v>
      </c>
      <c r="X22" s="71" t="s">
        <v>141</v>
      </c>
      <c r="Y22" s="81"/>
    </row>
    <row r="23" ht="18.75" spans="1:25">
      <c r="A23" s="73">
        <v>19</v>
      </c>
      <c r="B23" s="70">
        <v>0.857638888888889</v>
      </c>
      <c r="C23" s="71" t="s">
        <v>147</v>
      </c>
      <c r="D23" s="72" t="s">
        <v>134</v>
      </c>
      <c r="E23" s="72" t="s">
        <v>148</v>
      </c>
      <c r="F23" s="71">
        <v>15002185133</v>
      </c>
      <c r="G23" s="71" t="s">
        <v>136</v>
      </c>
      <c r="H23" s="71">
        <v>9632</v>
      </c>
      <c r="I23" s="71" t="s">
        <v>137</v>
      </c>
      <c r="J23" s="79" t="s">
        <v>138</v>
      </c>
      <c r="K23" s="71">
        <v>48.19</v>
      </c>
      <c r="L23" s="51">
        <v>16.04</v>
      </c>
      <c r="M23" s="71">
        <f t="shared" si="0"/>
        <v>32.15</v>
      </c>
      <c r="N23" s="81"/>
      <c r="O23" s="81"/>
      <c r="P23" s="81"/>
      <c r="Q23" s="81"/>
      <c r="R23" s="81"/>
      <c r="S23" s="86" t="s">
        <v>139</v>
      </c>
      <c r="T23" s="71">
        <v>32</v>
      </c>
      <c r="U23" s="71">
        <v>137</v>
      </c>
      <c r="V23" s="71">
        <f t="shared" si="1"/>
        <v>4384</v>
      </c>
      <c r="W23" s="71" t="s">
        <v>140</v>
      </c>
      <c r="X23" s="71" t="s">
        <v>141</v>
      </c>
      <c r="Y23" s="81"/>
    </row>
    <row r="24" ht="18.75" spans="1:25">
      <c r="A24" s="69">
        <v>20</v>
      </c>
      <c r="B24" s="70">
        <v>0.859027777777778</v>
      </c>
      <c r="C24" s="71" t="s">
        <v>145</v>
      </c>
      <c r="D24" s="71" t="s">
        <v>134</v>
      </c>
      <c r="E24" s="71" t="s">
        <v>146</v>
      </c>
      <c r="F24" s="71">
        <v>15653091998</v>
      </c>
      <c r="G24" s="71" t="s">
        <v>136</v>
      </c>
      <c r="H24" s="71">
        <v>9633</v>
      </c>
      <c r="I24" s="71" t="s">
        <v>137</v>
      </c>
      <c r="J24" s="79" t="s">
        <v>138</v>
      </c>
      <c r="K24" s="71">
        <v>47.99</v>
      </c>
      <c r="L24" s="51">
        <v>15.09</v>
      </c>
      <c r="M24" s="71">
        <f t="shared" si="0"/>
        <v>32.9</v>
      </c>
      <c r="N24" s="81"/>
      <c r="O24" s="81"/>
      <c r="P24" s="81"/>
      <c r="Q24" s="81"/>
      <c r="R24" s="81"/>
      <c r="S24" s="86" t="s">
        <v>139</v>
      </c>
      <c r="T24" s="71">
        <v>32.8</v>
      </c>
      <c r="U24" s="71">
        <v>137</v>
      </c>
      <c r="V24" s="71">
        <f t="shared" si="1"/>
        <v>4493.6</v>
      </c>
      <c r="W24" s="71" t="s">
        <v>140</v>
      </c>
      <c r="X24" s="71" t="s">
        <v>141</v>
      </c>
      <c r="Y24" s="81"/>
    </row>
    <row r="25" ht="18.75" spans="1:25">
      <c r="A25" s="69">
        <v>21</v>
      </c>
      <c r="B25" s="70">
        <v>0.860416666666667</v>
      </c>
      <c r="C25" s="71" t="s">
        <v>149</v>
      </c>
      <c r="D25" s="71" t="s">
        <v>150</v>
      </c>
      <c r="E25" s="71" t="s">
        <v>150</v>
      </c>
      <c r="F25" s="51">
        <v>18005303838</v>
      </c>
      <c r="G25" s="71" t="s">
        <v>136</v>
      </c>
      <c r="H25" s="71">
        <v>9634</v>
      </c>
      <c r="I25" s="71" t="s">
        <v>137</v>
      </c>
      <c r="J25" s="79" t="s">
        <v>138</v>
      </c>
      <c r="K25" s="71">
        <v>48.38</v>
      </c>
      <c r="L25" s="51">
        <v>15.63</v>
      </c>
      <c r="M25" s="71">
        <f t="shared" si="0"/>
        <v>32.75</v>
      </c>
      <c r="N25" s="81"/>
      <c r="O25" s="81"/>
      <c r="P25" s="81"/>
      <c r="Q25" s="81"/>
      <c r="R25" s="81"/>
      <c r="S25" s="86" t="s">
        <v>139</v>
      </c>
      <c r="T25" s="71">
        <v>32.6</v>
      </c>
      <c r="U25" s="71">
        <v>137</v>
      </c>
      <c r="V25" s="71">
        <f t="shared" si="1"/>
        <v>4466.2</v>
      </c>
      <c r="W25" s="71" t="s">
        <v>140</v>
      </c>
      <c r="X25" s="71" t="s">
        <v>141</v>
      </c>
      <c r="Y25" s="81"/>
    </row>
    <row r="26" ht="14.25" spans="1:25">
      <c r="A26" s="69">
        <v>22</v>
      </c>
      <c r="B26" s="70">
        <v>0.904861111111111</v>
      </c>
      <c r="C26" s="71" t="s">
        <v>151</v>
      </c>
      <c r="D26" s="71" t="s">
        <v>152</v>
      </c>
      <c r="E26" s="71" t="s">
        <v>153</v>
      </c>
      <c r="F26" s="71">
        <v>17753053019</v>
      </c>
      <c r="G26" s="71" t="s">
        <v>154</v>
      </c>
      <c r="H26" s="71">
        <v>9635</v>
      </c>
      <c r="I26" s="71" t="s">
        <v>155</v>
      </c>
      <c r="J26" s="82" t="s">
        <v>156</v>
      </c>
      <c r="K26" s="71">
        <v>87.03</v>
      </c>
      <c r="L26" s="51">
        <v>25.43</v>
      </c>
      <c r="M26" s="71">
        <f t="shared" si="0"/>
        <v>61.6</v>
      </c>
      <c r="N26" s="81"/>
      <c r="O26" s="81"/>
      <c r="P26" s="81"/>
      <c r="Q26" s="81"/>
      <c r="R26" s="81"/>
      <c r="S26" s="87">
        <v>0.003</v>
      </c>
      <c r="T26" s="71">
        <v>61.41</v>
      </c>
      <c r="U26" s="71">
        <v>495</v>
      </c>
      <c r="V26" s="71">
        <f t="shared" si="1"/>
        <v>30397.95</v>
      </c>
      <c r="W26" s="71" t="s">
        <v>140</v>
      </c>
      <c r="X26" s="71" t="s">
        <v>141</v>
      </c>
      <c r="Y26" s="81"/>
    </row>
    <row r="27" ht="18.75" spans="1:25">
      <c r="A27" s="73">
        <v>23</v>
      </c>
      <c r="B27" s="70">
        <v>0.931944444444444</v>
      </c>
      <c r="C27" s="71" t="s">
        <v>157</v>
      </c>
      <c r="D27" s="71" t="s">
        <v>158</v>
      </c>
      <c r="E27" s="71" t="s">
        <v>158</v>
      </c>
      <c r="F27" s="71">
        <v>18167511899</v>
      </c>
      <c r="G27" s="71" t="s">
        <v>136</v>
      </c>
      <c r="H27" s="71">
        <v>9636</v>
      </c>
      <c r="I27" s="71" t="s">
        <v>137</v>
      </c>
      <c r="J27" s="79" t="s">
        <v>138</v>
      </c>
      <c r="K27" s="71">
        <v>48.34</v>
      </c>
      <c r="L27" s="51">
        <v>16.81</v>
      </c>
      <c r="M27" s="71">
        <f t="shared" si="0"/>
        <v>31.53</v>
      </c>
      <c r="N27" s="81"/>
      <c r="O27" s="81"/>
      <c r="P27" s="81"/>
      <c r="Q27" s="81"/>
      <c r="R27" s="81"/>
      <c r="S27" s="86" t="s">
        <v>139</v>
      </c>
      <c r="T27" s="71">
        <v>31.4</v>
      </c>
      <c r="U27" s="71">
        <v>137</v>
      </c>
      <c r="V27" s="71">
        <f t="shared" si="1"/>
        <v>4301.8</v>
      </c>
      <c r="W27" s="71" t="s">
        <v>140</v>
      </c>
      <c r="X27" s="71" t="s">
        <v>141</v>
      </c>
      <c r="Y27" s="81"/>
    </row>
    <row r="28" ht="18.75" spans="1:25">
      <c r="A28" s="73">
        <v>24</v>
      </c>
      <c r="B28" s="70">
        <v>0.938888888888889</v>
      </c>
      <c r="C28" s="71" t="s">
        <v>181</v>
      </c>
      <c r="D28" s="71" t="s">
        <v>182</v>
      </c>
      <c r="E28" s="71" t="s">
        <v>183</v>
      </c>
      <c r="F28" s="71">
        <v>13793037837</v>
      </c>
      <c r="G28" s="71" t="s">
        <v>184</v>
      </c>
      <c r="H28" s="71">
        <v>9637</v>
      </c>
      <c r="I28" s="71" t="s">
        <v>137</v>
      </c>
      <c r="J28" s="79" t="s">
        <v>138</v>
      </c>
      <c r="K28" s="71">
        <v>48.61</v>
      </c>
      <c r="L28" s="51">
        <v>16.51</v>
      </c>
      <c r="M28" s="71">
        <f t="shared" si="0"/>
        <v>32.1</v>
      </c>
      <c r="N28" s="81"/>
      <c r="O28" s="81"/>
      <c r="P28" s="81"/>
      <c r="Q28" s="81"/>
      <c r="R28" s="81"/>
      <c r="S28" s="86" t="s">
        <v>139</v>
      </c>
      <c r="T28" s="71">
        <v>32</v>
      </c>
      <c r="U28" s="71">
        <v>137</v>
      </c>
      <c r="V28" s="71">
        <f t="shared" si="1"/>
        <v>4384</v>
      </c>
      <c r="W28" s="71" t="s">
        <v>140</v>
      </c>
      <c r="X28" s="71" t="s">
        <v>141</v>
      </c>
      <c r="Y28" s="81"/>
    </row>
    <row r="29" ht="18.75" spans="1:25">
      <c r="A29" s="69">
        <v>45</v>
      </c>
      <c r="B29" s="70"/>
      <c r="C29" s="71"/>
      <c r="D29" s="71"/>
      <c r="E29" s="71"/>
      <c r="F29" s="51"/>
      <c r="G29" s="71"/>
      <c r="H29" s="71"/>
      <c r="I29" s="71"/>
      <c r="J29" s="82"/>
      <c r="K29" s="71"/>
      <c r="L29" s="71"/>
      <c r="M29" s="71">
        <f t="shared" si="0"/>
        <v>0</v>
      </c>
      <c r="N29" s="71"/>
      <c r="O29" s="71"/>
      <c r="P29" s="71"/>
      <c r="Q29" s="71"/>
      <c r="R29" s="71"/>
      <c r="S29" s="71"/>
      <c r="T29" s="71"/>
      <c r="U29" s="71"/>
      <c r="V29" s="71">
        <f t="shared" si="1"/>
        <v>0</v>
      </c>
      <c r="W29" s="71"/>
      <c r="X29" s="71"/>
      <c r="Y29" s="68"/>
    </row>
    <row r="30" ht="18.75" spans="1:25">
      <c r="A30" s="73">
        <v>46</v>
      </c>
      <c r="B30" s="70"/>
      <c r="C30" s="71"/>
      <c r="D30" s="71"/>
      <c r="E30" s="71"/>
      <c r="F30" s="51"/>
      <c r="G30" s="71"/>
      <c r="H30" s="71"/>
      <c r="I30" s="71"/>
      <c r="J30" s="82"/>
      <c r="K30" s="71"/>
      <c r="L30" s="71"/>
      <c r="M30" s="71">
        <f t="shared" si="0"/>
        <v>0</v>
      </c>
      <c r="N30" s="71"/>
      <c r="O30" s="71"/>
      <c r="P30" s="71"/>
      <c r="Q30" s="71"/>
      <c r="R30" s="71"/>
      <c r="S30" s="71"/>
      <c r="T30" s="71"/>
      <c r="U30" s="71"/>
      <c r="V30" s="71">
        <f t="shared" si="1"/>
        <v>0</v>
      </c>
      <c r="W30" s="71"/>
      <c r="X30" s="71"/>
      <c r="Y30" s="68"/>
    </row>
    <row r="31" ht="14.25" spans="1:25">
      <c r="A31" s="51"/>
      <c r="B31" s="74" t="s">
        <v>121</v>
      </c>
      <c r="C31" s="75"/>
      <c r="D31" s="54"/>
      <c r="E31" s="54"/>
      <c r="F31" s="54"/>
      <c r="G31" s="54"/>
      <c r="H31" s="54"/>
      <c r="I31" s="54"/>
      <c r="J31" s="83"/>
      <c r="K31" s="54"/>
      <c r="L31" s="51"/>
      <c r="M31" s="71"/>
      <c r="N31" s="54"/>
      <c r="O31" s="54"/>
      <c r="P31" s="54"/>
      <c r="Q31" s="54"/>
      <c r="R31" s="54"/>
      <c r="S31" s="54"/>
      <c r="T31" s="54"/>
      <c r="U31" s="54"/>
      <c r="V31" s="51">
        <f>SUM(V5:V30)</f>
        <v>158447.75</v>
      </c>
      <c r="W31" s="54"/>
      <c r="X31" s="54"/>
      <c r="Y31" s="54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workbookViewId="0">
      <selection activeCell="B9" sqref="B9"/>
    </sheetView>
  </sheetViews>
  <sheetFormatPr defaultColWidth="9" defaultRowHeight="13.5"/>
  <cols>
    <col min="6" max="6" width="12.625" customWidth="1"/>
  </cols>
  <sheetData>
    <row r="1" ht="38" customHeight="1" spans="1:25">
      <c r="A1" s="45" t="s">
        <v>185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ht="14.25" spans="1:22">
      <c r="A2" s="46"/>
      <c r="B2" s="47" t="s">
        <v>186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5">
      <c r="A3" s="48" t="s">
        <v>2</v>
      </c>
      <c r="B3" s="48" t="s">
        <v>3</v>
      </c>
      <c r="C3" s="48" t="s">
        <v>4</v>
      </c>
      <c r="D3" s="48"/>
      <c r="E3" s="48"/>
      <c r="F3" s="48"/>
      <c r="G3" s="48"/>
      <c r="H3" s="49" t="s">
        <v>5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7"/>
      <c r="T3" s="48" t="s">
        <v>6</v>
      </c>
      <c r="U3" s="48"/>
      <c r="V3" s="48"/>
      <c r="W3" s="48" t="s">
        <v>7</v>
      </c>
      <c r="X3" s="58" t="s">
        <v>8</v>
      </c>
      <c r="Y3" s="48" t="s">
        <v>9</v>
      </c>
    </row>
    <row r="4" ht="27" spans="1:25">
      <c r="A4" s="48"/>
      <c r="B4" s="48" t="s">
        <v>10</v>
      </c>
      <c r="C4" s="48" t="s">
        <v>11</v>
      </c>
      <c r="D4" s="50" t="s">
        <v>12</v>
      </c>
      <c r="E4" s="48" t="s">
        <v>13</v>
      </c>
      <c r="F4" s="48" t="s">
        <v>14</v>
      </c>
      <c r="G4" s="48" t="s">
        <v>15</v>
      </c>
      <c r="H4" s="48" t="s">
        <v>16</v>
      </c>
      <c r="I4" s="48" t="s">
        <v>17</v>
      </c>
      <c r="J4" s="48" t="s">
        <v>18</v>
      </c>
      <c r="K4" s="48" t="s">
        <v>19</v>
      </c>
      <c r="L4" s="48" t="s">
        <v>20</v>
      </c>
      <c r="M4" s="48" t="s">
        <v>21</v>
      </c>
      <c r="N4" s="48" t="s">
        <v>22</v>
      </c>
      <c r="O4" s="48" t="s">
        <v>23</v>
      </c>
      <c r="P4" s="48" t="s">
        <v>24</v>
      </c>
      <c r="Q4" s="48" t="s">
        <v>129</v>
      </c>
      <c r="R4" s="48" t="s">
        <v>130</v>
      </c>
      <c r="S4" s="48" t="s">
        <v>27</v>
      </c>
      <c r="T4" s="48" t="s">
        <v>28</v>
      </c>
      <c r="U4" s="48" t="s">
        <v>131</v>
      </c>
      <c r="V4" s="48" t="s">
        <v>132</v>
      </c>
      <c r="W4" s="48"/>
      <c r="X4" s="59"/>
      <c r="Y4" s="48"/>
    </row>
    <row r="5" spans="1:25">
      <c r="A5" s="51">
        <v>1</v>
      </c>
      <c r="B5" s="52">
        <v>0.0277777777777778</v>
      </c>
      <c r="C5" s="53" t="s">
        <v>187</v>
      </c>
      <c r="D5" s="54" t="s">
        <v>188</v>
      </c>
      <c r="E5" s="54" t="s">
        <v>189</v>
      </c>
      <c r="F5" s="54">
        <v>13775439287</v>
      </c>
      <c r="G5" s="51" t="s">
        <v>188</v>
      </c>
      <c r="H5" s="51">
        <v>4793</v>
      </c>
      <c r="I5" s="51" t="s">
        <v>190</v>
      </c>
      <c r="J5" s="56" t="s">
        <v>191</v>
      </c>
      <c r="K5" s="51">
        <v>92.5</v>
      </c>
      <c r="L5" s="51">
        <v>21.42</v>
      </c>
      <c r="M5" s="51">
        <f t="shared" ref="M5:M10" si="0">K5-L5</f>
        <v>71.08</v>
      </c>
      <c r="N5" s="51"/>
      <c r="O5" s="51">
        <v>0.4</v>
      </c>
      <c r="P5" s="51"/>
      <c r="Q5" s="51" t="s">
        <v>192</v>
      </c>
      <c r="R5" s="60">
        <v>0.082</v>
      </c>
      <c r="S5" s="51">
        <v>1.08</v>
      </c>
      <c r="T5" s="51">
        <f t="shared" ref="T5:T10" si="1">M5-S5</f>
        <v>70</v>
      </c>
      <c r="U5" s="51">
        <v>90</v>
      </c>
      <c r="V5" s="54"/>
      <c r="W5" s="51" t="s">
        <v>193</v>
      </c>
      <c r="X5" s="51" t="s">
        <v>194</v>
      </c>
      <c r="Y5" s="54"/>
    </row>
    <row r="6" spans="1:25">
      <c r="A6" s="51">
        <v>2</v>
      </c>
      <c r="B6" s="52">
        <v>0.0979166666666667</v>
      </c>
      <c r="C6" s="53" t="s">
        <v>187</v>
      </c>
      <c r="D6" s="54" t="s">
        <v>188</v>
      </c>
      <c r="E6" s="54" t="s">
        <v>189</v>
      </c>
      <c r="F6" s="54">
        <v>13775439287</v>
      </c>
      <c r="G6" s="51" t="s">
        <v>188</v>
      </c>
      <c r="H6" s="51">
        <v>4794</v>
      </c>
      <c r="I6" s="51" t="s">
        <v>190</v>
      </c>
      <c r="J6" s="56" t="s">
        <v>191</v>
      </c>
      <c r="K6" s="51">
        <v>91.7</v>
      </c>
      <c r="L6" s="51">
        <v>21.42</v>
      </c>
      <c r="M6" s="51">
        <f t="shared" si="0"/>
        <v>70.28</v>
      </c>
      <c r="N6" s="51"/>
      <c r="O6" s="51">
        <v>0.4</v>
      </c>
      <c r="P6" s="51"/>
      <c r="Q6" s="51" t="s">
        <v>192</v>
      </c>
      <c r="R6" s="60">
        <v>0.082</v>
      </c>
      <c r="S6" s="51">
        <v>1.28</v>
      </c>
      <c r="T6" s="51">
        <f t="shared" si="1"/>
        <v>69</v>
      </c>
      <c r="U6" s="51">
        <v>90</v>
      </c>
      <c r="V6" s="54"/>
      <c r="W6" s="51" t="s">
        <v>193</v>
      </c>
      <c r="X6" s="51" t="s">
        <v>194</v>
      </c>
      <c r="Y6" s="54"/>
    </row>
    <row r="7" spans="1:25">
      <c r="A7" s="51">
        <v>3</v>
      </c>
      <c r="B7" s="52">
        <v>0.344444444444444</v>
      </c>
      <c r="C7" s="53" t="s">
        <v>187</v>
      </c>
      <c r="D7" s="54" t="s">
        <v>188</v>
      </c>
      <c r="E7" s="54" t="s">
        <v>189</v>
      </c>
      <c r="F7" s="54">
        <v>13775412802</v>
      </c>
      <c r="G7" s="51" t="s">
        <v>188</v>
      </c>
      <c r="H7" s="51">
        <v>4796</v>
      </c>
      <c r="I7" s="51" t="s">
        <v>190</v>
      </c>
      <c r="J7" s="56" t="s">
        <v>191</v>
      </c>
      <c r="K7" s="51">
        <v>93</v>
      </c>
      <c r="L7" s="51">
        <v>21.4</v>
      </c>
      <c r="M7" s="51">
        <f t="shared" si="0"/>
        <v>71.6</v>
      </c>
      <c r="N7" s="51"/>
      <c r="O7" s="51">
        <v>0.4</v>
      </c>
      <c r="P7" s="51"/>
      <c r="Q7" s="51" t="s">
        <v>192</v>
      </c>
      <c r="R7" s="60">
        <v>0.082</v>
      </c>
      <c r="S7" s="51">
        <v>1.1</v>
      </c>
      <c r="T7" s="51">
        <f t="shared" si="1"/>
        <v>70.5</v>
      </c>
      <c r="U7" s="51">
        <v>90</v>
      </c>
      <c r="V7" s="54"/>
      <c r="W7" s="51" t="s">
        <v>193</v>
      </c>
      <c r="X7" s="51" t="s">
        <v>194</v>
      </c>
      <c r="Y7" s="54"/>
    </row>
    <row r="8" spans="1:25">
      <c r="A8" s="51">
        <v>4</v>
      </c>
      <c r="B8" s="52">
        <v>0.570833333333333</v>
      </c>
      <c r="C8" s="53" t="s">
        <v>195</v>
      </c>
      <c r="D8" s="54" t="s">
        <v>196</v>
      </c>
      <c r="E8" s="54" t="s">
        <v>197</v>
      </c>
      <c r="F8" s="54">
        <v>15189015538</v>
      </c>
      <c r="G8" s="51" t="s">
        <v>198</v>
      </c>
      <c r="H8" s="51">
        <v>4800</v>
      </c>
      <c r="I8" s="51" t="s">
        <v>199</v>
      </c>
      <c r="J8" s="56"/>
      <c r="K8" s="51">
        <v>79.24</v>
      </c>
      <c r="L8" s="51">
        <v>16.36</v>
      </c>
      <c r="M8" s="51">
        <f t="shared" si="0"/>
        <v>62.88</v>
      </c>
      <c r="N8" s="51">
        <v>9</v>
      </c>
      <c r="O8" s="51">
        <v>1.1</v>
      </c>
      <c r="P8" s="51">
        <v>2.9</v>
      </c>
      <c r="Q8" s="51" t="s">
        <v>192</v>
      </c>
      <c r="R8" s="60"/>
      <c r="S8" s="51">
        <v>3.88</v>
      </c>
      <c r="T8" s="51">
        <f t="shared" si="1"/>
        <v>59</v>
      </c>
      <c r="U8" s="51">
        <v>70</v>
      </c>
      <c r="V8" s="54"/>
      <c r="W8" s="51" t="s">
        <v>193</v>
      </c>
      <c r="X8" s="51" t="s">
        <v>194</v>
      </c>
      <c r="Y8" s="54"/>
    </row>
    <row r="9" spans="1:25">
      <c r="A9" s="51">
        <v>5</v>
      </c>
      <c r="B9" s="52">
        <v>0.881944444444444</v>
      </c>
      <c r="C9" s="53" t="s">
        <v>200</v>
      </c>
      <c r="D9" s="54" t="s">
        <v>196</v>
      </c>
      <c r="E9" s="54" t="s">
        <v>201</v>
      </c>
      <c r="F9" s="54">
        <v>18360535788</v>
      </c>
      <c r="G9" s="51" t="s">
        <v>198</v>
      </c>
      <c r="H9" s="51">
        <v>4801</v>
      </c>
      <c r="I9" s="51" t="s">
        <v>199</v>
      </c>
      <c r="J9" s="56"/>
      <c r="K9" s="51">
        <v>86.02</v>
      </c>
      <c r="L9" s="51">
        <v>18.48</v>
      </c>
      <c r="M9" s="51">
        <f t="shared" si="0"/>
        <v>67.54</v>
      </c>
      <c r="N9" s="51">
        <v>9</v>
      </c>
      <c r="O9" s="51">
        <v>1.1</v>
      </c>
      <c r="P9" s="51">
        <v>2.9</v>
      </c>
      <c r="Q9" s="51" t="s">
        <v>192</v>
      </c>
      <c r="R9" s="60"/>
      <c r="S9" s="51">
        <v>3.54</v>
      </c>
      <c r="T9" s="51">
        <f t="shared" si="1"/>
        <v>64</v>
      </c>
      <c r="U9" s="51">
        <v>70</v>
      </c>
      <c r="V9" s="54"/>
      <c r="W9" s="51" t="s">
        <v>193</v>
      </c>
      <c r="X9" s="51" t="s">
        <v>194</v>
      </c>
      <c r="Y9" s="54"/>
    </row>
    <row r="10" spans="1:25">
      <c r="A10" s="51">
        <v>6</v>
      </c>
      <c r="B10" s="52">
        <v>0.884722222222222</v>
      </c>
      <c r="C10" s="53" t="s">
        <v>202</v>
      </c>
      <c r="D10" s="54" t="s">
        <v>196</v>
      </c>
      <c r="E10" s="54" t="s">
        <v>203</v>
      </c>
      <c r="F10" s="54">
        <v>13851246899</v>
      </c>
      <c r="G10" s="51" t="s">
        <v>198</v>
      </c>
      <c r="H10" s="51">
        <v>4802</v>
      </c>
      <c r="I10" s="51" t="s">
        <v>199</v>
      </c>
      <c r="J10" s="56"/>
      <c r="K10" s="51">
        <v>89.28</v>
      </c>
      <c r="L10" s="51">
        <v>20.98</v>
      </c>
      <c r="M10" s="51">
        <f t="shared" si="0"/>
        <v>68.3</v>
      </c>
      <c r="N10" s="51">
        <v>9</v>
      </c>
      <c r="O10" s="51">
        <v>1.1</v>
      </c>
      <c r="P10" s="51">
        <v>2.9</v>
      </c>
      <c r="Q10" s="51" t="s">
        <v>192</v>
      </c>
      <c r="R10" s="60"/>
      <c r="S10" s="51">
        <v>3.8</v>
      </c>
      <c r="T10" s="51">
        <f t="shared" si="1"/>
        <v>64.5</v>
      </c>
      <c r="U10" s="51">
        <v>70</v>
      </c>
      <c r="V10" s="54"/>
      <c r="W10" s="51" t="s">
        <v>193</v>
      </c>
      <c r="X10" s="51" t="s">
        <v>194</v>
      </c>
      <c r="Y10" s="54"/>
    </row>
    <row r="11" spans="1:25">
      <c r="A11" s="51">
        <v>7</v>
      </c>
      <c r="B11" s="52"/>
      <c r="C11" s="53"/>
      <c r="D11" s="54"/>
      <c r="E11" s="54"/>
      <c r="F11" s="54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60"/>
      <c r="S11" s="51"/>
      <c r="T11" s="51"/>
      <c r="U11" s="51"/>
      <c r="V11" s="54"/>
      <c r="W11" s="51"/>
      <c r="X11" s="51"/>
      <c r="Y11" s="54"/>
    </row>
    <row r="12" spans="1:25">
      <c r="A12" s="51">
        <v>8</v>
      </c>
      <c r="B12" s="52"/>
      <c r="C12" s="53"/>
      <c r="D12" s="54"/>
      <c r="E12" s="54"/>
      <c r="F12" s="54"/>
      <c r="G12" s="51"/>
      <c r="H12" s="51"/>
      <c r="I12" s="51"/>
      <c r="J12" s="56"/>
      <c r="K12" s="51"/>
      <c r="L12" s="51"/>
      <c r="M12" s="51"/>
      <c r="N12" s="51"/>
      <c r="O12" s="51"/>
      <c r="P12" s="51"/>
      <c r="Q12" s="51"/>
      <c r="R12" s="60"/>
      <c r="S12" s="51"/>
      <c r="T12" s="51"/>
      <c r="U12" s="51"/>
      <c r="V12" s="54"/>
      <c r="W12" s="51"/>
      <c r="X12" s="51"/>
      <c r="Y12" s="54"/>
    </row>
    <row r="13" spans="1:25">
      <c r="A13" s="51">
        <v>9</v>
      </c>
      <c r="B13" s="52"/>
      <c r="C13" s="53"/>
      <c r="D13" s="54"/>
      <c r="E13" s="54"/>
      <c r="F13" s="54"/>
      <c r="G13" s="51"/>
      <c r="H13" s="51"/>
      <c r="I13" s="51"/>
      <c r="J13" s="56"/>
      <c r="K13" s="51"/>
      <c r="L13" s="51"/>
      <c r="M13" s="51"/>
      <c r="N13" s="51"/>
      <c r="O13" s="51"/>
      <c r="P13" s="51"/>
      <c r="Q13" s="51"/>
      <c r="R13" s="60"/>
      <c r="S13" s="51"/>
      <c r="T13" s="51"/>
      <c r="U13" s="51"/>
      <c r="V13" s="54"/>
      <c r="W13" s="51"/>
      <c r="X13" s="51"/>
      <c r="Y13" s="54"/>
    </row>
    <row r="14" spans="1:25">
      <c r="A14" s="51">
        <v>10</v>
      </c>
      <c r="B14" s="52"/>
      <c r="C14" s="53"/>
      <c r="D14" s="54"/>
      <c r="E14" s="54"/>
      <c r="F14" s="54"/>
      <c r="G14" s="51"/>
      <c r="H14" s="51"/>
      <c r="I14" s="51"/>
      <c r="J14" s="56"/>
      <c r="K14" s="51"/>
      <c r="L14" s="51"/>
      <c r="M14" s="51"/>
      <c r="N14" s="51"/>
      <c r="O14" s="51"/>
      <c r="P14" s="51"/>
      <c r="Q14" s="51"/>
      <c r="R14" s="60"/>
      <c r="S14" s="51"/>
      <c r="T14" s="51"/>
      <c r="U14" s="51"/>
      <c r="V14" s="54"/>
      <c r="W14" s="51"/>
      <c r="X14" s="51"/>
      <c r="Y14" s="54"/>
    </row>
    <row r="15" spans="1:25">
      <c r="A15" s="51">
        <v>11</v>
      </c>
      <c r="B15" s="52"/>
      <c r="C15" s="53"/>
      <c r="D15" s="54"/>
      <c r="E15" s="54"/>
      <c r="F15" s="54"/>
      <c r="G15" s="51"/>
      <c r="H15" s="51"/>
      <c r="I15" s="51"/>
      <c r="J15" s="56"/>
      <c r="K15" s="51"/>
      <c r="L15" s="51"/>
      <c r="M15" s="51"/>
      <c r="N15" s="51"/>
      <c r="O15" s="51"/>
      <c r="P15" s="51"/>
      <c r="Q15" s="51"/>
      <c r="R15" s="60"/>
      <c r="S15" s="51"/>
      <c r="T15" s="51"/>
      <c r="U15" s="51"/>
      <c r="V15" s="54"/>
      <c r="W15" s="51"/>
      <c r="X15" s="51"/>
      <c r="Y15" s="54"/>
    </row>
    <row r="16" spans="1:25">
      <c r="A16" s="51">
        <v>12</v>
      </c>
      <c r="B16" s="52"/>
      <c r="C16" s="53"/>
      <c r="D16" s="54"/>
      <c r="E16" s="54"/>
      <c r="F16" s="54"/>
      <c r="G16" s="51"/>
      <c r="H16" s="51"/>
      <c r="I16" s="51"/>
      <c r="J16" s="56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4"/>
      <c r="W16" s="51"/>
      <c r="X16" s="51"/>
      <c r="Y16" s="54"/>
    </row>
    <row r="17" spans="1:25">
      <c r="A17" s="51">
        <v>13</v>
      </c>
      <c r="B17" s="52"/>
      <c r="C17" s="53"/>
      <c r="D17" s="54"/>
      <c r="E17" s="54"/>
      <c r="F17" s="54"/>
      <c r="G17" s="51"/>
      <c r="H17" s="51"/>
      <c r="I17" s="51"/>
      <c r="J17" s="56"/>
      <c r="K17" s="51"/>
      <c r="L17" s="51"/>
      <c r="M17" s="51"/>
      <c r="N17" s="54"/>
      <c r="O17" s="51"/>
      <c r="P17" s="54"/>
      <c r="Q17" s="51"/>
      <c r="R17" s="51"/>
      <c r="S17" s="51"/>
      <c r="T17" s="51"/>
      <c r="U17" s="51"/>
      <c r="V17" s="54"/>
      <c r="W17" s="51"/>
      <c r="X17" s="51"/>
      <c r="Y17" s="54"/>
    </row>
    <row r="18" spans="1:25">
      <c r="A18" s="51">
        <v>14</v>
      </c>
      <c r="B18" s="52"/>
      <c r="C18" s="53"/>
      <c r="D18" s="54"/>
      <c r="E18" s="54"/>
      <c r="F18" s="54"/>
      <c r="G18" s="51"/>
      <c r="H18" s="51"/>
      <c r="I18" s="51"/>
      <c r="J18" s="56"/>
      <c r="K18" s="51"/>
      <c r="L18" s="51"/>
      <c r="M18" s="54"/>
      <c r="N18" s="54"/>
      <c r="O18" s="51"/>
      <c r="P18" s="54"/>
      <c r="Q18" s="51"/>
      <c r="R18" s="51"/>
      <c r="S18" s="51"/>
      <c r="T18" s="54"/>
      <c r="U18" s="51"/>
      <c r="V18" s="54"/>
      <c r="W18" s="51"/>
      <c r="X18" s="51"/>
      <c r="Y18" s="54"/>
    </row>
    <row r="19" spans="1:25">
      <c r="A19" s="51">
        <v>15</v>
      </c>
      <c r="B19" s="48" t="s">
        <v>121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>
        <f>SUM(M5:M18)</f>
        <v>411.68</v>
      </c>
      <c r="N19" s="54"/>
      <c r="O19" s="54"/>
      <c r="P19" s="54"/>
      <c r="Q19" s="54"/>
      <c r="R19" s="54"/>
      <c r="S19" s="54"/>
      <c r="T19" s="54">
        <f>SUM(T5:T18)</f>
        <v>397</v>
      </c>
      <c r="U19" s="54"/>
      <c r="V19" s="54"/>
      <c r="W19" s="54"/>
      <c r="X19" s="54"/>
      <c r="Y19" s="54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4"/>
  <sheetViews>
    <sheetView workbookViewId="0">
      <selection activeCell="K98" sqref="K98"/>
    </sheetView>
  </sheetViews>
  <sheetFormatPr defaultColWidth="9" defaultRowHeight="13.5"/>
  <cols>
    <col min="2" max="2" width="8.875" customWidth="1"/>
    <col min="6" max="6" width="12.625" customWidth="1"/>
  </cols>
  <sheetData>
    <row r="1" ht="47" customHeight="1" spans="1:24">
      <c r="A1" s="1" t="s">
        <v>204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spans="1:24">
      <c r="A2" s="3">
        <v>20180923</v>
      </c>
      <c r="B2" s="4" t="s">
        <v>205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7"/>
    </row>
    <row r="3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38"/>
      <c r="T3" s="6" t="s">
        <v>6</v>
      </c>
      <c r="U3" s="6"/>
      <c r="V3" s="6"/>
      <c r="W3" s="7" t="s">
        <v>7</v>
      </c>
      <c r="X3" s="39" t="s">
        <v>8</v>
      </c>
    </row>
    <row r="4" ht="2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129</v>
      </c>
      <c r="R4" s="13" t="s">
        <v>130</v>
      </c>
      <c r="S4" s="13" t="s">
        <v>27</v>
      </c>
      <c r="T4" s="13" t="s">
        <v>28</v>
      </c>
      <c r="U4" s="13" t="s">
        <v>131</v>
      </c>
      <c r="V4" s="13" t="s">
        <v>132</v>
      </c>
      <c r="W4" s="7"/>
      <c r="X4" s="40"/>
    </row>
    <row r="5" ht="27" spans="1:24">
      <c r="A5" s="14">
        <v>1</v>
      </c>
      <c r="B5" s="15" t="s">
        <v>206</v>
      </c>
      <c r="C5" s="15" t="s">
        <v>207</v>
      </c>
      <c r="D5" s="16" t="s">
        <v>208</v>
      </c>
      <c r="E5" s="16" t="s">
        <v>209</v>
      </c>
      <c r="F5" s="17" t="s">
        <v>210</v>
      </c>
      <c r="G5" s="18" t="s">
        <v>211</v>
      </c>
      <c r="H5" s="14">
        <v>44319</v>
      </c>
      <c r="I5" s="14" t="s">
        <v>35</v>
      </c>
      <c r="J5" s="15" t="s">
        <v>212</v>
      </c>
      <c r="K5" s="21">
        <v>64.82</v>
      </c>
      <c r="L5" s="21">
        <v>20.46</v>
      </c>
      <c r="M5" s="29">
        <f t="shared" ref="M5:M68" si="0">+K5-L5-S5</f>
        <v>43.8</v>
      </c>
      <c r="N5" s="30"/>
      <c r="O5" s="30"/>
      <c r="P5" s="30"/>
      <c r="Q5" s="33"/>
      <c r="R5" s="33"/>
      <c r="S5" s="22">
        <v>0.56</v>
      </c>
      <c r="T5" s="14"/>
      <c r="U5" s="31"/>
      <c r="V5" s="31"/>
      <c r="W5" s="18" t="s">
        <v>213</v>
      </c>
      <c r="X5" s="18" t="s">
        <v>214</v>
      </c>
    </row>
    <row r="6" spans="1:24">
      <c r="A6" s="14">
        <v>2</v>
      </c>
      <c r="B6" s="19">
        <v>0.520833333333333</v>
      </c>
      <c r="C6" s="15" t="s">
        <v>215</v>
      </c>
      <c r="D6" s="14" t="s">
        <v>216</v>
      </c>
      <c r="E6" s="14" t="s">
        <v>217</v>
      </c>
      <c r="F6" s="14">
        <v>18251755119</v>
      </c>
      <c r="G6" s="14" t="s">
        <v>216</v>
      </c>
      <c r="H6" s="14">
        <v>44324</v>
      </c>
      <c r="I6" s="14" t="s">
        <v>35</v>
      </c>
      <c r="J6" s="15" t="s">
        <v>218</v>
      </c>
      <c r="K6" s="21">
        <v>66.52</v>
      </c>
      <c r="L6" s="21">
        <v>20.2</v>
      </c>
      <c r="M6" s="29">
        <f t="shared" si="0"/>
        <v>45.8</v>
      </c>
      <c r="N6" s="18"/>
      <c r="O6" s="18"/>
      <c r="P6" s="18"/>
      <c r="Q6" s="14"/>
      <c r="R6" s="14"/>
      <c r="S6" s="22">
        <v>0.52</v>
      </c>
      <c r="T6" s="14"/>
      <c r="U6" s="31"/>
      <c r="V6" s="31"/>
      <c r="W6" s="18" t="s">
        <v>213</v>
      </c>
      <c r="X6" s="18" t="s">
        <v>214</v>
      </c>
    </row>
    <row r="7" spans="1:24">
      <c r="A7" s="14">
        <v>3</v>
      </c>
      <c r="B7" s="15" t="s">
        <v>219</v>
      </c>
      <c r="C7" s="15" t="s">
        <v>220</v>
      </c>
      <c r="D7" s="18" t="s">
        <v>221</v>
      </c>
      <c r="E7" s="18" t="s">
        <v>222</v>
      </c>
      <c r="F7" s="18">
        <v>13347956755</v>
      </c>
      <c r="G7" s="18" t="s">
        <v>221</v>
      </c>
      <c r="H7" s="14">
        <v>44325</v>
      </c>
      <c r="I7" s="14" t="s">
        <v>35</v>
      </c>
      <c r="J7" s="15" t="s">
        <v>218</v>
      </c>
      <c r="K7" s="21">
        <v>89.42</v>
      </c>
      <c r="L7" s="21">
        <v>22.12</v>
      </c>
      <c r="M7" s="29">
        <f t="shared" si="0"/>
        <v>66.6</v>
      </c>
      <c r="N7" s="18"/>
      <c r="O7" s="18"/>
      <c r="P7" s="18"/>
      <c r="Q7" s="14"/>
      <c r="R7" s="14"/>
      <c r="S7" s="22">
        <v>0.7</v>
      </c>
      <c r="T7" s="14"/>
      <c r="U7" s="31"/>
      <c r="V7" s="31"/>
      <c r="W7" s="18" t="s">
        <v>213</v>
      </c>
      <c r="X7" s="18" t="s">
        <v>214</v>
      </c>
    </row>
    <row r="8" spans="1:24">
      <c r="A8" s="14">
        <v>4</v>
      </c>
      <c r="B8" s="15" t="s">
        <v>223</v>
      </c>
      <c r="C8" s="15" t="s">
        <v>224</v>
      </c>
      <c r="D8" s="14" t="s">
        <v>225</v>
      </c>
      <c r="E8" s="14" t="s">
        <v>226</v>
      </c>
      <c r="F8" s="14">
        <v>15996993186</v>
      </c>
      <c r="G8" s="18" t="s">
        <v>33</v>
      </c>
      <c r="H8" s="14">
        <v>44326</v>
      </c>
      <c r="I8" s="14" t="s">
        <v>35</v>
      </c>
      <c r="J8" s="15" t="s">
        <v>218</v>
      </c>
      <c r="K8" s="21">
        <v>62.82</v>
      </c>
      <c r="L8" s="21">
        <v>18.18</v>
      </c>
      <c r="M8" s="29">
        <f t="shared" si="0"/>
        <v>43</v>
      </c>
      <c r="N8" s="18"/>
      <c r="O8" s="18"/>
      <c r="P8" s="18"/>
      <c r="Q8" s="14"/>
      <c r="R8" s="14"/>
      <c r="S8" s="21">
        <v>1.64</v>
      </c>
      <c r="T8" s="14"/>
      <c r="U8" s="31"/>
      <c r="V8" s="31"/>
      <c r="W8" s="18" t="s">
        <v>213</v>
      </c>
      <c r="X8" s="18" t="s">
        <v>214</v>
      </c>
    </row>
    <row r="9" spans="1:24">
      <c r="A9" s="14">
        <v>5</v>
      </c>
      <c r="B9" s="15" t="s">
        <v>227</v>
      </c>
      <c r="C9" s="15" t="s">
        <v>228</v>
      </c>
      <c r="D9" s="18" t="s">
        <v>229</v>
      </c>
      <c r="E9" s="18" t="s">
        <v>230</v>
      </c>
      <c r="F9" s="18">
        <v>13914867594</v>
      </c>
      <c r="G9" s="18" t="s">
        <v>33</v>
      </c>
      <c r="H9" s="14">
        <v>44327</v>
      </c>
      <c r="I9" s="14" t="s">
        <v>35</v>
      </c>
      <c r="J9" s="15" t="s">
        <v>218</v>
      </c>
      <c r="K9" s="21"/>
      <c r="L9" s="21"/>
      <c r="M9" s="29">
        <f t="shared" si="0"/>
        <v>0</v>
      </c>
      <c r="N9" s="18"/>
      <c r="O9" s="18" t="s">
        <v>45</v>
      </c>
      <c r="P9" s="18"/>
      <c r="Q9" s="14"/>
      <c r="R9" s="14"/>
      <c r="S9" s="21"/>
      <c r="T9" s="14"/>
      <c r="U9" s="31"/>
      <c r="V9" s="31"/>
      <c r="W9" s="18" t="s">
        <v>213</v>
      </c>
      <c r="X9" s="18" t="s">
        <v>214</v>
      </c>
    </row>
    <row r="10" spans="1:24">
      <c r="A10" s="14">
        <v>6</v>
      </c>
      <c r="B10" s="15" t="s">
        <v>231</v>
      </c>
      <c r="C10" s="15" t="s">
        <v>232</v>
      </c>
      <c r="D10" s="14" t="s">
        <v>216</v>
      </c>
      <c r="E10" s="14" t="s">
        <v>233</v>
      </c>
      <c r="F10" s="14">
        <v>18205220109</v>
      </c>
      <c r="G10" s="14" t="s">
        <v>216</v>
      </c>
      <c r="H10" s="14">
        <v>44331</v>
      </c>
      <c r="I10" s="14" t="s">
        <v>35</v>
      </c>
      <c r="J10" s="15" t="s">
        <v>218</v>
      </c>
      <c r="K10" s="21">
        <v>61.78</v>
      </c>
      <c r="L10" s="21">
        <v>19.86</v>
      </c>
      <c r="M10" s="29">
        <f t="shared" si="0"/>
        <v>41.4</v>
      </c>
      <c r="N10" s="18"/>
      <c r="O10" s="18"/>
      <c r="P10" s="18"/>
      <c r="Q10" s="14"/>
      <c r="R10" s="14"/>
      <c r="S10" s="21">
        <v>0.52</v>
      </c>
      <c r="T10" s="14"/>
      <c r="U10" s="31"/>
      <c r="V10" s="31"/>
      <c r="W10" s="18" t="s">
        <v>213</v>
      </c>
      <c r="X10" s="18" t="s">
        <v>214</v>
      </c>
    </row>
    <row r="11" spans="1:24">
      <c r="A11" s="14">
        <v>7</v>
      </c>
      <c r="B11" s="15" t="s">
        <v>234</v>
      </c>
      <c r="C11" s="15" t="s">
        <v>235</v>
      </c>
      <c r="D11" s="14" t="s">
        <v>229</v>
      </c>
      <c r="E11" s="14" t="s">
        <v>236</v>
      </c>
      <c r="F11" s="14">
        <v>15365863398</v>
      </c>
      <c r="G11" s="18" t="s">
        <v>211</v>
      </c>
      <c r="H11" s="14">
        <v>44333</v>
      </c>
      <c r="I11" s="14" t="s">
        <v>35</v>
      </c>
      <c r="J11" s="15" t="s">
        <v>212</v>
      </c>
      <c r="K11" s="21">
        <v>89.56</v>
      </c>
      <c r="L11" s="21">
        <v>18.68</v>
      </c>
      <c r="M11" s="29">
        <f t="shared" si="0"/>
        <v>70.38</v>
      </c>
      <c r="N11" s="30"/>
      <c r="O11" s="30"/>
      <c r="P11" s="30"/>
      <c r="Q11" s="33"/>
      <c r="R11" s="33"/>
      <c r="S11" s="21">
        <v>0.5</v>
      </c>
      <c r="T11" s="14"/>
      <c r="U11" s="31"/>
      <c r="V11" s="31"/>
      <c r="W11" s="18" t="s">
        <v>213</v>
      </c>
      <c r="X11" s="18" t="s">
        <v>214</v>
      </c>
    </row>
    <row r="12" spans="1:24">
      <c r="A12" s="14">
        <v>8</v>
      </c>
      <c r="B12" s="15" t="s">
        <v>237</v>
      </c>
      <c r="C12" s="15" t="s">
        <v>238</v>
      </c>
      <c r="D12" s="14" t="s">
        <v>216</v>
      </c>
      <c r="E12" s="14" t="s">
        <v>239</v>
      </c>
      <c r="F12" s="14">
        <v>18751672899</v>
      </c>
      <c r="G12" s="14" t="s">
        <v>216</v>
      </c>
      <c r="H12" s="14">
        <v>44332</v>
      </c>
      <c r="I12" s="14" t="s">
        <v>35</v>
      </c>
      <c r="J12" s="15" t="s">
        <v>218</v>
      </c>
      <c r="K12" s="21">
        <v>63.38</v>
      </c>
      <c r="L12" s="21">
        <v>22.6</v>
      </c>
      <c r="M12" s="29">
        <f t="shared" si="0"/>
        <v>40.02</v>
      </c>
      <c r="N12" s="30"/>
      <c r="O12" s="30"/>
      <c r="P12" s="30"/>
      <c r="Q12" s="33"/>
      <c r="R12" s="33"/>
      <c r="S12" s="21">
        <v>0.76</v>
      </c>
      <c r="T12" s="14"/>
      <c r="U12" s="31"/>
      <c r="V12" s="31"/>
      <c r="W12" s="18" t="s">
        <v>213</v>
      </c>
      <c r="X12" s="18" t="s">
        <v>214</v>
      </c>
    </row>
    <row r="13" spans="1:24">
      <c r="A13" s="14">
        <v>9</v>
      </c>
      <c r="B13" s="15" t="s">
        <v>240</v>
      </c>
      <c r="C13" s="15" t="s">
        <v>215</v>
      </c>
      <c r="D13" s="14" t="s">
        <v>216</v>
      </c>
      <c r="E13" s="14" t="s">
        <v>217</v>
      </c>
      <c r="F13" s="14">
        <v>18251755119</v>
      </c>
      <c r="G13" s="14" t="s">
        <v>216</v>
      </c>
      <c r="H13" s="14">
        <v>44335</v>
      </c>
      <c r="I13" s="14" t="s">
        <v>35</v>
      </c>
      <c r="J13" s="15" t="s">
        <v>218</v>
      </c>
      <c r="K13" s="14">
        <v>62.44</v>
      </c>
      <c r="L13" s="14">
        <v>20.1</v>
      </c>
      <c r="M13" s="31">
        <f t="shared" si="0"/>
        <v>41.8</v>
      </c>
      <c r="N13" s="18"/>
      <c r="O13" s="18"/>
      <c r="P13" s="18"/>
      <c r="Q13" s="14"/>
      <c r="R13" s="14"/>
      <c r="S13" s="21">
        <v>0.54</v>
      </c>
      <c r="T13" s="14"/>
      <c r="U13" s="31"/>
      <c r="V13" s="31"/>
      <c r="W13" s="18" t="s">
        <v>213</v>
      </c>
      <c r="X13" s="18" t="s">
        <v>214</v>
      </c>
    </row>
    <row r="14" spans="1:24">
      <c r="A14" s="14">
        <v>10</v>
      </c>
      <c r="B14" s="20" t="s">
        <v>241</v>
      </c>
      <c r="C14" s="15" t="s">
        <v>242</v>
      </c>
      <c r="D14" s="16" t="s">
        <v>48</v>
      </c>
      <c r="E14" s="16" t="s">
        <v>243</v>
      </c>
      <c r="F14" s="16">
        <v>13775858139</v>
      </c>
      <c r="G14" s="18" t="s">
        <v>33</v>
      </c>
      <c r="H14" s="14">
        <v>44336</v>
      </c>
      <c r="I14" s="14" t="s">
        <v>35</v>
      </c>
      <c r="J14" s="15" t="s">
        <v>218</v>
      </c>
      <c r="K14" s="14">
        <v>64.8</v>
      </c>
      <c r="L14" s="14">
        <v>17.9</v>
      </c>
      <c r="M14" s="31">
        <f t="shared" si="0"/>
        <v>46</v>
      </c>
      <c r="N14" s="18"/>
      <c r="O14" s="18"/>
      <c r="P14" s="18"/>
      <c r="Q14" s="14"/>
      <c r="R14" s="14"/>
      <c r="S14" s="21">
        <v>0.9</v>
      </c>
      <c r="T14" s="14"/>
      <c r="U14" s="31"/>
      <c r="V14" s="31"/>
      <c r="W14" s="18" t="s">
        <v>213</v>
      </c>
      <c r="X14" s="18" t="s">
        <v>214</v>
      </c>
    </row>
    <row r="15" spans="1:24">
      <c r="A15" s="14">
        <v>11</v>
      </c>
      <c r="B15" s="15" t="s">
        <v>244</v>
      </c>
      <c r="C15" s="15" t="s">
        <v>224</v>
      </c>
      <c r="D15" s="14" t="s">
        <v>225</v>
      </c>
      <c r="E15" s="14" t="s">
        <v>226</v>
      </c>
      <c r="F15" s="14">
        <v>15996993186</v>
      </c>
      <c r="G15" s="18" t="s">
        <v>33</v>
      </c>
      <c r="H15" s="14">
        <v>44337</v>
      </c>
      <c r="I15" s="14" t="s">
        <v>35</v>
      </c>
      <c r="J15" s="15" t="s">
        <v>218</v>
      </c>
      <c r="K15" s="21">
        <v>63.2</v>
      </c>
      <c r="L15" s="21">
        <v>18</v>
      </c>
      <c r="M15" s="31">
        <f t="shared" si="0"/>
        <v>44.3</v>
      </c>
      <c r="N15" s="18"/>
      <c r="O15" s="18"/>
      <c r="P15" s="18"/>
      <c r="Q15" s="14"/>
      <c r="R15" s="14"/>
      <c r="S15" s="14">
        <v>0.9</v>
      </c>
      <c r="T15" s="14"/>
      <c r="U15" s="31"/>
      <c r="V15" s="31"/>
      <c r="W15" s="18" t="s">
        <v>213</v>
      </c>
      <c r="X15" s="18" t="s">
        <v>214</v>
      </c>
    </row>
    <row r="16" spans="1:24">
      <c r="A16" s="14">
        <v>12</v>
      </c>
      <c r="B16" s="15" t="s">
        <v>245</v>
      </c>
      <c r="C16" s="15" t="s">
        <v>246</v>
      </c>
      <c r="D16" s="21" t="s">
        <v>247</v>
      </c>
      <c r="E16" s="21" t="s">
        <v>247</v>
      </c>
      <c r="F16" s="21">
        <v>13852238516</v>
      </c>
      <c r="G16" s="18" t="s">
        <v>33</v>
      </c>
      <c r="H16" s="14">
        <v>44339</v>
      </c>
      <c r="I16" s="14" t="s">
        <v>35</v>
      </c>
      <c r="J16" s="15" t="s">
        <v>218</v>
      </c>
      <c r="K16" s="14">
        <v>65.12</v>
      </c>
      <c r="L16" s="14">
        <v>19.98</v>
      </c>
      <c r="M16" s="31">
        <f t="shared" si="0"/>
        <v>44.6</v>
      </c>
      <c r="N16" s="18"/>
      <c r="O16" s="18"/>
      <c r="P16" s="18"/>
      <c r="Q16" s="14"/>
      <c r="R16" s="14"/>
      <c r="S16" s="14">
        <v>0.54</v>
      </c>
      <c r="T16" s="14"/>
      <c r="U16" s="31"/>
      <c r="V16" s="31"/>
      <c r="W16" s="18" t="s">
        <v>213</v>
      </c>
      <c r="X16" s="18" t="s">
        <v>214</v>
      </c>
    </row>
    <row r="17" spans="1:24">
      <c r="A17" s="14">
        <v>13</v>
      </c>
      <c r="B17" s="15" t="s">
        <v>248</v>
      </c>
      <c r="C17" s="15" t="s">
        <v>249</v>
      </c>
      <c r="D17" s="21" t="s">
        <v>250</v>
      </c>
      <c r="E17" s="21" t="s">
        <v>250</v>
      </c>
      <c r="F17" s="21">
        <v>15852068070</v>
      </c>
      <c r="G17" s="18" t="s">
        <v>33</v>
      </c>
      <c r="H17" s="14">
        <v>44340</v>
      </c>
      <c r="I17" s="14" t="s">
        <v>35</v>
      </c>
      <c r="J17" s="15" t="s">
        <v>218</v>
      </c>
      <c r="K17" s="14">
        <v>68.32</v>
      </c>
      <c r="L17" s="14">
        <v>20.68</v>
      </c>
      <c r="M17" s="31">
        <f t="shared" si="0"/>
        <v>47</v>
      </c>
      <c r="N17" s="18"/>
      <c r="O17" s="18"/>
      <c r="P17" s="18"/>
      <c r="Q17" s="14"/>
      <c r="R17" s="14"/>
      <c r="S17" s="14">
        <v>0.64</v>
      </c>
      <c r="T17" s="14"/>
      <c r="U17" s="31"/>
      <c r="V17" s="31"/>
      <c r="W17" s="18" t="s">
        <v>213</v>
      </c>
      <c r="X17" s="18" t="s">
        <v>214</v>
      </c>
    </row>
    <row r="18" ht="27" spans="1:24">
      <c r="A18" s="14">
        <v>14</v>
      </c>
      <c r="B18" s="15" t="s">
        <v>251</v>
      </c>
      <c r="C18" s="15" t="s">
        <v>252</v>
      </c>
      <c r="D18" s="22" t="s">
        <v>253</v>
      </c>
      <c r="E18" s="22" t="s">
        <v>253</v>
      </c>
      <c r="F18" s="23" t="s">
        <v>254</v>
      </c>
      <c r="G18" s="18" t="s">
        <v>33</v>
      </c>
      <c r="H18" s="14">
        <v>44341</v>
      </c>
      <c r="I18" s="14" t="s">
        <v>35</v>
      </c>
      <c r="J18" s="15" t="s">
        <v>218</v>
      </c>
      <c r="K18" s="14">
        <v>66.96</v>
      </c>
      <c r="L18" s="14">
        <v>18.4</v>
      </c>
      <c r="M18" s="31">
        <f t="shared" si="0"/>
        <v>48.02</v>
      </c>
      <c r="N18" s="18"/>
      <c r="O18" s="18"/>
      <c r="P18" s="18"/>
      <c r="Q18" s="14"/>
      <c r="R18" s="14"/>
      <c r="S18" s="14">
        <v>0.54</v>
      </c>
      <c r="T18" s="14"/>
      <c r="U18" s="31"/>
      <c r="V18" s="31"/>
      <c r="W18" s="18" t="s">
        <v>213</v>
      </c>
      <c r="X18" s="18" t="s">
        <v>214</v>
      </c>
    </row>
    <row r="19" spans="1:24">
      <c r="A19" s="14">
        <v>15</v>
      </c>
      <c r="B19" s="15" t="s">
        <v>255</v>
      </c>
      <c r="C19" s="15" t="s">
        <v>238</v>
      </c>
      <c r="D19" s="14" t="s">
        <v>216</v>
      </c>
      <c r="E19" s="14" t="s">
        <v>239</v>
      </c>
      <c r="F19" s="14">
        <v>18751672899</v>
      </c>
      <c r="G19" s="14" t="s">
        <v>216</v>
      </c>
      <c r="H19" s="24">
        <v>44343</v>
      </c>
      <c r="I19" s="14" t="s">
        <v>35</v>
      </c>
      <c r="J19" s="32" t="s">
        <v>218</v>
      </c>
      <c r="K19" s="24">
        <v>65.28</v>
      </c>
      <c r="L19" s="24">
        <v>18.56</v>
      </c>
      <c r="M19" s="31">
        <f t="shared" si="0"/>
        <v>46.2</v>
      </c>
      <c r="N19" s="18"/>
      <c r="O19" s="18"/>
      <c r="P19" s="18"/>
      <c r="Q19" s="24"/>
      <c r="R19" s="24"/>
      <c r="S19" s="24">
        <v>0.52</v>
      </c>
      <c r="T19" s="24"/>
      <c r="U19" s="41"/>
      <c r="V19" s="41"/>
      <c r="W19" s="18" t="s">
        <v>213</v>
      </c>
      <c r="X19" s="18" t="s">
        <v>214</v>
      </c>
    </row>
    <row r="20" spans="1:24">
      <c r="A20" s="14">
        <v>16</v>
      </c>
      <c r="B20" s="15" t="s">
        <v>256</v>
      </c>
      <c r="C20" s="15" t="s">
        <v>220</v>
      </c>
      <c r="D20" s="18" t="s">
        <v>221</v>
      </c>
      <c r="E20" s="18" t="s">
        <v>222</v>
      </c>
      <c r="F20" s="18">
        <v>13347956755</v>
      </c>
      <c r="G20" s="18" t="s">
        <v>221</v>
      </c>
      <c r="H20" s="14">
        <v>44342</v>
      </c>
      <c r="I20" s="14" t="s">
        <v>35</v>
      </c>
      <c r="J20" s="15" t="s">
        <v>212</v>
      </c>
      <c r="K20" s="14">
        <v>93.86</v>
      </c>
      <c r="L20" s="14">
        <v>21.82</v>
      </c>
      <c r="M20" s="31">
        <f t="shared" si="0"/>
        <v>71.3</v>
      </c>
      <c r="N20" s="18"/>
      <c r="O20" s="18"/>
      <c r="P20" s="18"/>
      <c r="Q20" s="14"/>
      <c r="R20" s="14"/>
      <c r="S20" s="14">
        <v>0.74</v>
      </c>
      <c r="T20" s="14"/>
      <c r="U20" s="31"/>
      <c r="V20" s="31"/>
      <c r="W20" s="18" t="s">
        <v>213</v>
      </c>
      <c r="X20" s="18" t="s">
        <v>214</v>
      </c>
    </row>
    <row r="21" spans="1:24">
      <c r="A21" s="14">
        <v>17</v>
      </c>
      <c r="B21" s="15" t="s">
        <v>257</v>
      </c>
      <c r="C21" s="15" t="s">
        <v>215</v>
      </c>
      <c r="D21" s="14" t="s">
        <v>216</v>
      </c>
      <c r="E21" s="14" t="s">
        <v>217</v>
      </c>
      <c r="F21" s="14">
        <v>18251755119</v>
      </c>
      <c r="G21" s="14" t="s">
        <v>216</v>
      </c>
      <c r="H21" s="14">
        <v>44344</v>
      </c>
      <c r="I21" s="14" t="s">
        <v>35</v>
      </c>
      <c r="J21" s="15" t="s">
        <v>218</v>
      </c>
      <c r="K21" s="14">
        <v>63.66</v>
      </c>
      <c r="L21" s="14">
        <v>20.48</v>
      </c>
      <c r="M21" s="31">
        <f t="shared" si="0"/>
        <v>42.6</v>
      </c>
      <c r="N21" s="18"/>
      <c r="O21" s="18"/>
      <c r="P21" s="18"/>
      <c r="Q21" s="14"/>
      <c r="R21" s="14"/>
      <c r="S21" s="14">
        <v>0.58</v>
      </c>
      <c r="T21" s="24"/>
      <c r="U21" s="31"/>
      <c r="V21" s="31"/>
      <c r="W21" s="18" t="s">
        <v>213</v>
      </c>
      <c r="X21" s="18" t="s">
        <v>214</v>
      </c>
    </row>
    <row r="22" ht="27" spans="1:24">
      <c r="A22" s="14">
        <v>18</v>
      </c>
      <c r="B22" s="15" t="s">
        <v>258</v>
      </c>
      <c r="C22" s="15" t="s">
        <v>259</v>
      </c>
      <c r="D22" s="18" t="s">
        <v>260</v>
      </c>
      <c r="E22" s="18" t="s">
        <v>260</v>
      </c>
      <c r="F22" s="25" t="s">
        <v>261</v>
      </c>
      <c r="G22" s="18" t="s">
        <v>262</v>
      </c>
      <c r="H22" s="26">
        <v>44346</v>
      </c>
      <c r="I22" s="14" t="s">
        <v>35</v>
      </c>
      <c r="J22" s="15" t="s">
        <v>218</v>
      </c>
      <c r="K22" s="26">
        <v>66.5</v>
      </c>
      <c r="L22" s="14">
        <v>20.02</v>
      </c>
      <c r="M22" s="31">
        <f t="shared" si="0"/>
        <v>45.9</v>
      </c>
      <c r="N22" s="18"/>
      <c r="O22" s="18"/>
      <c r="P22" s="18"/>
      <c r="Q22" s="14"/>
      <c r="R22" s="14"/>
      <c r="S22" s="14">
        <v>0.58</v>
      </c>
      <c r="T22" s="14"/>
      <c r="U22" s="31"/>
      <c r="V22" s="31"/>
      <c r="W22" s="18" t="s">
        <v>213</v>
      </c>
      <c r="X22" s="18" t="s">
        <v>214</v>
      </c>
    </row>
    <row r="23" spans="1:24">
      <c r="A23" s="14">
        <v>19</v>
      </c>
      <c r="B23" s="15" t="s">
        <v>263</v>
      </c>
      <c r="C23" s="15" t="s">
        <v>264</v>
      </c>
      <c r="D23" s="16" t="s">
        <v>265</v>
      </c>
      <c r="E23" s="16" t="s">
        <v>265</v>
      </c>
      <c r="F23" s="16">
        <v>13815377665</v>
      </c>
      <c r="G23" s="18" t="s">
        <v>266</v>
      </c>
      <c r="H23" s="14">
        <v>44347</v>
      </c>
      <c r="I23" s="14" t="s">
        <v>35</v>
      </c>
      <c r="J23" s="15" t="s">
        <v>212</v>
      </c>
      <c r="K23" s="33">
        <v>62.54</v>
      </c>
      <c r="L23" s="33">
        <v>16.86</v>
      </c>
      <c r="M23" s="34">
        <f t="shared" si="0"/>
        <v>45.12</v>
      </c>
      <c r="N23" s="30"/>
      <c r="O23" s="30"/>
      <c r="P23" s="30"/>
      <c r="Q23" s="33"/>
      <c r="R23" s="33"/>
      <c r="S23" s="33">
        <v>0.56</v>
      </c>
      <c r="T23" s="24"/>
      <c r="U23" s="31"/>
      <c r="V23" s="31"/>
      <c r="W23" s="18" t="s">
        <v>213</v>
      </c>
      <c r="X23" s="18" t="s">
        <v>214</v>
      </c>
    </row>
    <row r="24" ht="27" spans="1:24">
      <c r="A24" s="14">
        <v>20</v>
      </c>
      <c r="B24" s="15" t="s">
        <v>267</v>
      </c>
      <c r="C24" s="15" t="s">
        <v>268</v>
      </c>
      <c r="D24" s="18" t="s">
        <v>269</v>
      </c>
      <c r="E24" s="18" t="s">
        <v>269</v>
      </c>
      <c r="F24" s="25" t="s">
        <v>270</v>
      </c>
      <c r="G24" s="18" t="s">
        <v>262</v>
      </c>
      <c r="H24" s="14">
        <v>44348</v>
      </c>
      <c r="I24" s="14" t="s">
        <v>35</v>
      </c>
      <c r="J24" s="15" t="s">
        <v>218</v>
      </c>
      <c r="K24" s="14">
        <v>69.1</v>
      </c>
      <c r="L24" s="14">
        <v>18.7</v>
      </c>
      <c r="M24" s="31">
        <f t="shared" si="0"/>
        <v>49.4</v>
      </c>
      <c r="N24" s="18"/>
      <c r="O24" s="18"/>
      <c r="P24" s="18"/>
      <c r="Q24" s="14"/>
      <c r="R24" s="14"/>
      <c r="S24" s="14">
        <v>1</v>
      </c>
      <c r="T24" s="14"/>
      <c r="U24" s="31"/>
      <c r="V24" s="31"/>
      <c r="W24" s="18" t="s">
        <v>213</v>
      </c>
      <c r="X24" s="18" t="s">
        <v>214</v>
      </c>
    </row>
    <row r="25" spans="1:24">
      <c r="A25" s="14">
        <v>21</v>
      </c>
      <c r="B25" s="15" t="s">
        <v>271</v>
      </c>
      <c r="C25" s="15" t="s">
        <v>232</v>
      </c>
      <c r="D25" s="14" t="s">
        <v>216</v>
      </c>
      <c r="E25" s="14" t="s">
        <v>233</v>
      </c>
      <c r="F25" s="14">
        <v>18205220109</v>
      </c>
      <c r="G25" s="14" t="s">
        <v>216</v>
      </c>
      <c r="H25" s="14">
        <v>44349</v>
      </c>
      <c r="I25" s="14" t="s">
        <v>35</v>
      </c>
      <c r="J25" s="15" t="s">
        <v>218</v>
      </c>
      <c r="K25" s="14">
        <v>71.84</v>
      </c>
      <c r="L25" s="14">
        <v>19.8</v>
      </c>
      <c r="M25" s="31">
        <f t="shared" si="0"/>
        <v>51.5</v>
      </c>
      <c r="N25" s="18"/>
      <c r="O25" s="18"/>
      <c r="P25" s="18"/>
      <c r="Q25" s="14"/>
      <c r="R25" s="14"/>
      <c r="S25" s="14">
        <v>0.54</v>
      </c>
      <c r="T25" s="24"/>
      <c r="U25" s="31"/>
      <c r="V25" s="31"/>
      <c r="W25" s="18" t="s">
        <v>213</v>
      </c>
      <c r="X25" s="18" t="s">
        <v>214</v>
      </c>
    </row>
    <row r="26" ht="27" spans="1:24">
      <c r="A26" s="14">
        <v>22</v>
      </c>
      <c r="B26" s="15" t="s">
        <v>272</v>
      </c>
      <c r="C26" s="15" t="s">
        <v>273</v>
      </c>
      <c r="D26" s="18" t="s">
        <v>211</v>
      </c>
      <c r="E26" s="18" t="s">
        <v>274</v>
      </c>
      <c r="F26" s="25" t="s">
        <v>275</v>
      </c>
      <c r="G26" s="18" t="s">
        <v>211</v>
      </c>
      <c r="H26" s="14">
        <v>44350</v>
      </c>
      <c r="I26" s="14" t="s">
        <v>35</v>
      </c>
      <c r="J26" s="15" t="s">
        <v>212</v>
      </c>
      <c r="K26" s="14">
        <v>90.04</v>
      </c>
      <c r="L26" s="14">
        <v>22.4</v>
      </c>
      <c r="M26" s="31">
        <f t="shared" si="0"/>
        <v>66.9</v>
      </c>
      <c r="N26" s="18"/>
      <c r="O26" s="18"/>
      <c r="P26" s="18"/>
      <c r="Q26" s="14"/>
      <c r="R26" s="14"/>
      <c r="S26" s="14">
        <v>0.74</v>
      </c>
      <c r="T26" s="14"/>
      <c r="U26" s="31"/>
      <c r="V26" s="31"/>
      <c r="W26" s="18" t="s">
        <v>213</v>
      </c>
      <c r="X26" s="18" t="s">
        <v>214</v>
      </c>
    </row>
    <row r="27" ht="27" spans="1:24">
      <c r="A27" s="14">
        <v>23</v>
      </c>
      <c r="B27" s="15" t="s">
        <v>276</v>
      </c>
      <c r="C27" s="15" t="s">
        <v>277</v>
      </c>
      <c r="D27" s="18" t="s">
        <v>278</v>
      </c>
      <c r="E27" s="18" t="s">
        <v>279</v>
      </c>
      <c r="F27" s="25" t="s">
        <v>280</v>
      </c>
      <c r="G27" s="18" t="s">
        <v>211</v>
      </c>
      <c r="H27" s="14">
        <v>44353</v>
      </c>
      <c r="I27" s="14" t="s">
        <v>35</v>
      </c>
      <c r="J27" s="15" t="s">
        <v>212</v>
      </c>
      <c r="K27" s="14">
        <v>76.4</v>
      </c>
      <c r="L27" s="14">
        <v>18.34</v>
      </c>
      <c r="M27" s="31">
        <f t="shared" si="0"/>
        <v>57.4</v>
      </c>
      <c r="N27" s="18"/>
      <c r="O27" s="18"/>
      <c r="P27" s="18"/>
      <c r="Q27" s="14"/>
      <c r="R27" s="14"/>
      <c r="S27" s="14">
        <v>0.66</v>
      </c>
      <c r="T27" s="24"/>
      <c r="U27" s="31"/>
      <c r="V27" s="31"/>
      <c r="W27" s="18" t="s">
        <v>213</v>
      </c>
      <c r="X27" s="18" t="s">
        <v>214</v>
      </c>
    </row>
    <row r="28" spans="1:24">
      <c r="A28" s="14">
        <v>24</v>
      </c>
      <c r="B28" s="19">
        <v>0.981944444444444</v>
      </c>
      <c r="C28" s="15" t="s">
        <v>228</v>
      </c>
      <c r="D28" s="18" t="s">
        <v>229</v>
      </c>
      <c r="E28" s="18" t="s">
        <v>230</v>
      </c>
      <c r="F28" s="18">
        <v>13914867594</v>
      </c>
      <c r="G28" s="18" t="s">
        <v>33</v>
      </c>
      <c r="H28" s="14">
        <v>44352</v>
      </c>
      <c r="I28" s="14" t="s">
        <v>35</v>
      </c>
      <c r="J28" s="15" t="s">
        <v>218</v>
      </c>
      <c r="K28" s="14">
        <v>64.74</v>
      </c>
      <c r="L28" s="14">
        <v>17.34</v>
      </c>
      <c r="M28" s="31">
        <f t="shared" si="0"/>
        <v>46.8</v>
      </c>
      <c r="N28" s="18"/>
      <c r="O28" s="18"/>
      <c r="P28" s="18"/>
      <c r="Q28" s="14"/>
      <c r="R28" s="14"/>
      <c r="S28" s="14">
        <v>0.6</v>
      </c>
      <c r="T28" s="14"/>
      <c r="U28" s="31"/>
      <c r="V28" s="31"/>
      <c r="W28" s="18" t="s">
        <v>213</v>
      </c>
      <c r="X28" s="18" t="s">
        <v>214</v>
      </c>
    </row>
    <row r="29" spans="1:24">
      <c r="A29" s="14">
        <v>25</v>
      </c>
      <c r="B29" s="19">
        <v>0.993055555555556</v>
      </c>
      <c r="C29" s="25" t="s">
        <v>281</v>
      </c>
      <c r="D29" s="14" t="s">
        <v>211</v>
      </c>
      <c r="E29" s="14" t="s">
        <v>282</v>
      </c>
      <c r="F29" s="14">
        <v>15852123444</v>
      </c>
      <c r="G29" s="14" t="s">
        <v>211</v>
      </c>
      <c r="H29" s="14">
        <v>44354</v>
      </c>
      <c r="I29" s="14" t="s">
        <v>35</v>
      </c>
      <c r="J29" s="15" t="s">
        <v>212</v>
      </c>
      <c r="K29" s="14">
        <v>90.02</v>
      </c>
      <c r="L29" s="14">
        <v>22.32</v>
      </c>
      <c r="M29" s="31">
        <f t="shared" si="0"/>
        <v>66.9</v>
      </c>
      <c r="N29" s="14"/>
      <c r="O29" s="14"/>
      <c r="P29" s="14"/>
      <c r="Q29" s="14"/>
      <c r="R29" s="14"/>
      <c r="S29" s="14">
        <v>0.8</v>
      </c>
      <c r="T29" s="14"/>
      <c r="U29" s="31"/>
      <c r="V29" s="31"/>
      <c r="W29" s="18" t="s">
        <v>213</v>
      </c>
      <c r="X29" s="18" t="s">
        <v>214</v>
      </c>
    </row>
    <row r="30" ht="27" spans="1:24">
      <c r="A30" s="14">
        <v>26</v>
      </c>
      <c r="B30" s="19">
        <v>0.994444444444444</v>
      </c>
      <c r="C30" s="15" t="s">
        <v>283</v>
      </c>
      <c r="D30" s="18" t="s">
        <v>216</v>
      </c>
      <c r="E30" s="18" t="s">
        <v>284</v>
      </c>
      <c r="F30" s="25" t="s">
        <v>285</v>
      </c>
      <c r="G30" s="14" t="s">
        <v>216</v>
      </c>
      <c r="H30" s="14">
        <v>44355</v>
      </c>
      <c r="I30" s="14" t="s">
        <v>35</v>
      </c>
      <c r="J30" s="15" t="s">
        <v>218</v>
      </c>
      <c r="K30" s="14">
        <v>54.9</v>
      </c>
      <c r="L30" s="14">
        <v>16.48</v>
      </c>
      <c r="M30" s="31">
        <f t="shared" si="0"/>
        <v>38</v>
      </c>
      <c r="N30" s="14"/>
      <c r="O30" s="14"/>
      <c r="P30" s="14"/>
      <c r="Q30" s="14"/>
      <c r="R30" s="14"/>
      <c r="S30" s="14">
        <v>0.42</v>
      </c>
      <c r="T30" s="24"/>
      <c r="U30" s="31"/>
      <c r="V30" s="31"/>
      <c r="W30" s="18" t="s">
        <v>213</v>
      </c>
      <c r="X30" s="18" t="s">
        <v>214</v>
      </c>
    </row>
    <row r="31" ht="27" spans="1:24">
      <c r="A31" s="14">
        <v>27</v>
      </c>
      <c r="B31" s="19">
        <v>0.996527777777778</v>
      </c>
      <c r="C31" s="15" t="s">
        <v>286</v>
      </c>
      <c r="D31" s="14" t="s">
        <v>216</v>
      </c>
      <c r="E31" s="18" t="s">
        <v>287</v>
      </c>
      <c r="F31" s="25" t="s">
        <v>288</v>
      </c>
      <c r="G31" s="14" t="s">
        <v>216</v>
      </c>
      <c r="H31" s="14">
        <v>44358</v>
      </c>
      <c r="I31" s="14" t="s">
        <v>35</v>
      </c>
      <c r="J31" s="15" t="s">
        <v>218</v>
      </c>
      <c r="K31" s="14">
        <v>54.16</v>
      </c>
      <c r="L31" s="14">
        <v>15.66</v>
      </c>
      <c r="M31" s="31">
        <f t="shared" si="0"/>
        <v>38</v>
      </c>
      <c r="N31" s="14"/>
      <c r="O31" s="14"/>
      <c r="P31" s="14"/>
      <c r="Q31" s="14"/>
      <c r="R31" s="14"/>
      <c r="S31" s="14">
        <v>0.5</v>
      </c>
      <c r="T31" s="14"/>
      <c r="U31" s="31"/>
      <c r="V31" s="31"/>
      <c r="W31" s="18" t="s">
        <v>213</v>
      </c>
      <c r="X31" s="18" t="s">
        <v>214</v>
      </c>
    </row>
    <row r="32" spans="1:24">
      <c r="A32" s="14">
        <v>28</v>
      </c>
      <c r="B32" s="19">
        <v>0.998611111111111</v>
      </c>
      <c r="C32" s="15" t="s">
        <v>289</v>
      </c>
      <c r="D32" s="14" t="s">
        <v>290</v>
      </c>
      <c r="E32" s="14" t="s">
        <v>290</v>
      </c>
      <c r="F32" s="14">
        <v>13921769600</v>
      </c>
      <c r="G32" s="18" t="s">
        <v>211</v>
      </c>
      <c r="H32" s="14">
        <v>44359</v>
      </c>
      <c r="I32" s="14" t="s">
        <v>35</v>
      </c>
      <c r="J32" s="15" t="s">
        <v>212</v>
      </c>
      <c r="K32" s="14">
        <v>65.1</v>
      </c>
      <c r="L32" s="14">
        <v>17.8</v>
      </c>
      <c r="M32" s="31">
        <f t="shared" si="0"/>
        <v>46.8</v>
      </c>
      <c r="N32" s="14"/>
      <c r="O32" s="14"/>
      <c r="P32" s="14"/>
      <c r="Q32" s="14"/>
      <c r="R32" s="14"/>
      <c r="S32" s="14">
        <v>0.5</v>
      </c>
      <c r="T32" s="24"/>
      <c r="U32" s="31"/>
      <c r="V32" s="31"/>
      <c r="W32" s="18" t="s">
        <v>213</v>
      </c>
      <c r="X32" s="18" t="s">
        <v>214</v>
      </c>
    </row>
    <row r="33" spans="1:24">
      <c r="A33" s="14">
        <v>29</v>
      </c>
      <c r="B33" s="19">
        <v>0.0208333333333333</v>
      </c>
      <c r="C33" s="15" t="s">
        <v>291</v>
      </c>
      <c r="D33" s="14" t="s">
        <v>211</v>
      </c>
      <c r="E33" s="14" t="s">
        <v>292</v>
      </c>
      <c r="F33" s="14">
        <v>15952109525</v>
      </c>
      <c r="G33" s="18" t="s">
        <v>211</v>
      </c>
      <c r="H33" s="14">
        <v>44360</v>
      </c>
      <c r="I33" s="14" t="s">
        <v>35</v>
      </c>
      <c r="J33" s="15" t="s">
        <v>212</v>
      </c>
      <c r="K33" s="14">
        <v>89.04</v>
      </c>
      <c r="L33" s="14">
        <v>22.66</v>
      </c>
      <c r="M33" s="31">
        <f t="shared" si="0"/>
        <v>65.6</v>
      </c>
      <c r="N33" s="14"/>
      <c r="O33" s="14"/>
      <c r="P33" s="14"/>
      <c r="Q33" s="14"/>
      <c r="R33" s="14"/>
      <c r="S33" s="14">
        <v>0.78</v>
      </c>
      <c r="T33" s="14"/>
      <c r="U33" s="31"/>
      <c r="V33" s="31"/>
      <c r="W33" s="18" t="s">
        <v>213</v>
      </c>
      <c r="X33" s="18" t="s">
        <v>214</v>
      </c>
    </row>
    <row r="34" spans="1:24">
      <c r="A34" s="14">
        <v>30</v>
      </c>
      <c r="B34" s="19">
        <v>0.0277777777777778</v>
      </c>
      <c r="C34" s="15" t="s">
        <v>235</v>
      </c>
      <c r="D34" s="14" t="s">
        <v>229</v>
      </c>
      <c r="E34" s="14" t="s">
        <v>236</v>
      </c>
      <c r="F34" s="14">
        <v>15365863398</v>
      </c>
      <c r="G34" s="18" t="s">
        <v>211</v>
      </c>
      <c r="H34" s="14">
        <v>44361</v>
      </c>
      <c r="I34" s="14" t="s">
        <v>35</v>
      </c>
      <c r="J34" s="15" t="s">
        <v>212</v>
      </c>
      <c r="K34" s="14">
        <v>90.3</v>
      </c>
      <c r="L34" s="14">
        <v>22.7</v>
      </c>
      <c r="M34" s="31">
        <f t="shared" si="0"/>
        <v>66.8</v>
      </c>
      <c r="N34" s="14"/>
      <c r="O34" s="14"/>
      <c r="P34" s="14"/>
      <c r="Q34" s="14"/>
      <c r="R34" s="14"/>
      <c r="S34" s="14">
        <v>0.8</v>
      </c>
      <c r="T34" s="14"/>
      <c r="U34" s="31"/>
      <c r="V34" s="31"/>
      <c r="W34" s="18" t="s">
        <v>213</v>
      </c>
      <c r="X34" s="18" t="s">
        <v>214</v>
      </c>
    </row>
    <row r="35" spans="1:24">
      <c r="A35" s="14">
        <v>31</v>
      </c>
      <c r="B35" s="19">
        <v>0.0416666666666667</v>
      </c>
      <c r="C35" s="15" t="s">
        <v>224</v>
      </c>
      <c r="D35" s="14" t="s">
        <v>225</v>
      </c>
      <c r="E35" s="14" t="s">
        <v>226</v>
      </c>
      <c r="F35" s="14">
        <v>15996993186</v>
      </c>
      <c r="G35" s="18" t="s">
        <v>33</v>
      </c>
      <c r="H35" s="14">
        <v>44362</v>
      </c>
      <c r="I35" s="14" t="s">
        <v>35</v>
      </c>
      <c r="J35" s="15" t="s">
        <v>218</v>
      </c>
      <c r="K35" s="14">
        <v>64.9</v>
      </c>
      <c r="L35" s="14">
        <v>17.88</v>
      </c>
      <c r="M35" s="31">
        <f t="shared" si="0"/>
        <v>46.4</v>
      </c>
      <c r="N35" s="14"/>
      <c r="O35" s="14"/>
      <c r="P35" s="14"/>
      <c r="Q35" s="14"/>
      <c r="R35" s="14"/>
      <c r="S35" s="14">
        <v>0.62</v>
      </c>
      <c r="T35" s="24"/>
      <c r="U35" s="31"/>
      <c r="V35" s="31"/>
      <c r="W35" s="18" t="s">
        <v>213</v>
      </c>
      <c r="X35" s="18" t="s">
        <v>214</v>
      </c>
    </row>
    <row r="36" spans="1:24">
      <c r="A36" s="14">
        <v>32</v>
      </c>
      <c r="B36" s="19">
        <v>0.25</v>
      </c>
      <c r="C36" s="15" t="s">
        <v>293</v>
      </c>
      <c r="D36" s="21" t="s">
        <v>294</v>
      </c>
      <c r="E36" s="21" t="s">
        <v>295</v>
      </c>
      <c r="F36" s="21">
        <v>18344884456</v>
      </c>
      <c r="G36" s="18" t="s">
        <v>33</v>
      </c>
      <c r="H36" s="14">
        <v>44364</v>
      </c>
      <c r="I36" s="14" t="s">
        <v>35</v>
      </c>
      <c r="J36" s="15" t="s">
        <v>218</v>
      </c>
      <c r="K36" s="14">
        <v>71.06</v>
      </c>
      <c r="L36" s="14">
        <v>17.84</v>
      </c>
      <c r="M36" s="31">
        <f t="shared" si="0"/>
        <v>52.6</v>
      </c>
      <c r="N36" s="14"/>
      <c r="O36" s="14"/>
      <c r="P36" s="14"/>
      <c r="Q36" s="14"/>
      <c r="R36" s="14"/>
      <c r="S36" s="14">
        <v>0.62</v>
      </c>
      <c r="T36" s="14"/>
      <c r="U36" s="31"/>
      <c r="V36" s="31"/>
      <c r="W36" s="18" t="s">
        <v>213</v>
      </c>
      <c r="X36" s="18" t="s">
        <v>214</v>
      </c>
    </row>
    <row r="37" ht="27" spans="1:24">
      <c r="A37" s="14">
        <v>33</v>
      </c>
      <c r="B37" s="19">
        <v>0.256944444444444</v>
      </c>
      <c r="C37" s="15" t="s">
        <v>296</v>
      </c>
      <c r="D37" s="18" t="s">
        <v>41</v>
      </c>
      <c r="E37" s="18" t="s">
        <v>41</v>
      </c>
      <c r="F37" s="25" t="s">
        <v>297</v>
      </c>
      <c r="G37" s="18" t="s">
        <v>33</v>
      </c>
      <c r="H37" s="14">
        <v>44365</v>
      </c>
      <c r="I37" s="14" t="s">
        <v>35</v>
      </c>
      <c r="J37" s="15" t="s">
        <v>218</v>
      </c>
      <c r="K37" s="14">
        <v>67.54</v>
      </c>
      <c r="L37" s="14">
        <v>17.7</v>
      </c>
      <c r="M37" s="31">
        <f t="shared" si="0"/>
        <v>49.3</v>
      </c>
      <c r="N37" s="14"/>
      <c r="O37" s="14"/>
      <c r="P37" s="14"/>
      <c r="Q37" s="14"/>
      <c r="R37" s="14"/>
      <c r="S37" s="14">
        <v>0.54</v>
      </c>
      <c r="T37" s="14"/>
      <c r="U37" s="31"/>
      <c r="V37" s="31"/>
      <c r="W37" s="18" t="s">
        <v>213</v>
      </c>
      <c r="X37" s="18" t="s">
        <v>214</v>
      </c>
    </row>
    <row r="38" spans="1:24">
      <c r="A38" s="14">
        <v>34</v>
      </c>
      <c r="B38" s="19">
        <v>0.260416666666667</v>
      </c>
      <c r="C38" s="15" t="s">
        <v>220</v>
      </c>
      <c r="D38" s="18" t="s">
        <v>221</v>
      </c>
      <c r="E38" s="18" t="s">
        <v>222</v>
      </c>
      <c r="F38" s="18">
        <v>13347956755</v>
      </c>
      <c r="G38" s="18" t="s">
        <v>221</v>
      </c>
      <c r="H38" s="14">
        <v>44366</v>
      </c>
      <c r="I38" s="14" t="s">
        <v>35</v>
      </c>
      <c r="J38" s="15" t="s">
        <v>212</v>
      </c>
      <c r="K38" s="14">
        <v>93.52</v>
      </c>
      <c r="L38" s="14">
        <v>22.28</v>
      </c>
      <c r="M38" s="31">
        <f t="shared" si="0"/>
        <v>70.4</v>
      </c>
      <c r="N38" s="14"/>
      <c r="O38" s="14"/>
      <c r="P38" s="14"/>
      <c r="Q38" s="14"/>
      <c r="R38" s="14"/>
      <c r="S38" s="14">
        <v>0.84</v>
      </c>
      <c r="T38" s="24"/>
      <c r="U38" s="31"/>
      <c r="V38" s="31"/>
      <c r="W38" s="18" t="s">
        <v>213</v>
      </c>
      <c r="X38" s="18" t="s">
        <v>214</v>
      </c>
    </row>
    <row r="39" spans="1:24">
      <c r="A39" s="14">
        <v>35</v>
      </c>
      <c r="B39" s="15" t="s">
        <v>298</v>
      </c>
      <c r="C39" s="15" t="s">
        <v>238</v>
      </c>
      <c r="D39" s="14" t="s">
        <v>216</v>
      </c>
      <c r="E39" s="14" t="s">
        <v>239</v>
      </c>
      <c r="F39" s="14">
        <v>18751672899</v>
      </c>
      <c r="G39" s="14" t="s">
        <v>216</v>
      </c>
      <c r="H39" s="15" t="s">
        <v>299</v>
      </c>
      <c r="I39" s="14" t="s">
        <v>35</v>
      </c>
      <c r="J39" s="15" t="s">
        <v>218</v>
      </c>
      <c r="K39" s="35" t="s">
        <v>300</v>
      </c>
      <c r="L39" s="35" t="s">
        <v>301</v>
      </c>
      <c r="M39" s="31">
        <f t="shared" si="0"/>
        <v>48.3</v>
      </c>
      <c r="N39" s="18"/>
      <c r="O39" s="18"/>
      <c r="P39" s="18"/>
      <c r="Q39" s="15"/>
      <c r="R39" s="15"/>
      <c r="S39" s="15" t="s">
        <v>302</v>
      </c>
      <c r="T39" s="32"/>
      <c r="U39" s="42"/>
      <c r="V39" s="42"/>
      <c r="W39" s="18" t="s">
        <v>213</v>
      </c>
      <c r="X39" s="18" t="s">
        <v>214</v>
      </c>
    </row>
    <row r="40" ht="27" spans="1:24">
      <c r="A40" s="14">
        <v>36</v>
      </c>
      <c r="B40" s="15" t="s">
        <v>303</v>
      </c>
      <c r="C40" s="15" t="s">
        <v>273</v>
      </c>
      <c r="D40" s="18" t="s">
        <v>211</v>
      </c>
      <c r="E40" s="18" t="s">
        <v>274</v>
      </c>
      <c r="F40" s="25" t="s">
        <v>275</v>
      </c>
      <c r="G40" s="18" t="s">
        <v>211</v>
      </c>
      <c r="H40" s="15" t="s">
        <v>304</v>
      </c>
      <c r="I40" s="14" t="s">
        <v>35</v>
      </c>
      <c r="J40" s="15" t="s">
        <v>212</v>
      </c>
      <c r="K40" s="35" t="s">
        <v>305</v>
      </c>
      <c r="L40" s="35" t="s">
        <v>306</v>
      </c>
      <c r="M40" s="31">
        <f t="shared" si="0"/>
        <v>67.5</v>
      </c>
      <c r="N40" s="18"/>
      <c r="O40" s="18"/>
      <c r="P40" s="18"/>
      <c r="Q40" s="15"/>
      <c r="R40" s="15"/>
      <c r="S40" s="15" t="s">
        <v>307</v>
      </c>
      <c r="T40" s="32"/>
      <c r="U40" s="42"/>
      <c r="V40" s="42"/>
      <c r="W40" s="18" t="s">
        <v>213</v>
      </c>
      <c r="X40" s="18" t="s">
        <v>214</v>
      </c>
    </row>
    <row r="41" spans="1:24">
      <c r="A41" s="14">
        <v>37</v>
      </c>
      <c r="B41" s="15" t="s">
        <v>308</v>
      </c>
      <c r="C41" s="15" t="s">
        <v>215</v>
      </c>
      <c r="D41" s="14" t="s">
        <v>216</v>
      </c>
      <c r="E41" s="14" t="s">
        <v>217</v>
      </c>
      <c r="F41" s="14">
        <v>18251755119</v>
      </c>
      <c r="G41" s="14" t="s">
        <v>216</v>
      </c>
      <c r="H41" s="15" t="s">
        <v>309</v>
      </c>
      <c r="I41" s="14" t="s">
        <v>35</v>
      </c>
      <c r="J41" s="15" t="s">
        <v>218</v>
      </c>
      <c r="K41" s="35" t="s">
        <v>310</v>
      </c>
      <c r="L41" s="35" t="s">
        <v>311</v>
      </c>
      <c r="M41" s="31">
        <f t="shared" si="0"/>
        <v>50.4</v>
      </c>
      <c r="N41" s="18"/>
      <c r="O41" s="18"/>
      <c r="P41" s="18"/>
      <c r="Q41" s="15"/>
      <c r="R41" s="15"/>
      <c r="S41" s="15" t="s">
        <v>312</v>
      </c>
      <c r="T41" s="32"/>
      <c r="U41" s="42"/>
      <c r="V41" s="42"/>
      <c r="W41" s="18" t="s">
        <v>213</v>
      </c>
      <c r="X41" s="18" t="s">
        <v>214</v>
      </c>
    </row>
    <row r="42" spans="1:24">
      <c r="A42" s="14">
        <v>38</v>
      </c>
      <c r="B42" s="15" t="s">
        <v>313</v>
      </c>
      <c r="C42" s="15" t="s">
        <v>252</v>
      </c>
      <c r="D42" s="14" t="s">
        <v>43</v>
      </c>
      <c r="E42" s="14" t="s">
        <v>314</v>
      </c>
      <c r="F42" s="14">
        <v>13805221433</v>
      </c>
      <c r="G42" s="18" t="s">
        <v>266</v>
      </c>
      <c r="H42" s="15" t="s">
        <v>315</v>
      </c>
      <c r="I42" s="14" t="s">
        <v>35</v>
      </c>
      <c r="J42" s="15" t="s">
        <v>212</v>
      </c>
      <c r="K42" s="35" t="s">
        <v>316</v>
      </c>
      <c r="L42" s="35" t="s">
        <v>317</v>
      </c>
      <c r="M42" s="31">
        <f t="shared" si="0"/>
        <v>46</v>
      </c>
      <c r="N42" s="18"/>
      <c r="O42" s="18"/>
      <c r="P42" s="18"/>
      <c r="Q42" s="15"/>
      <c r="R42" s="15"/>
      <c r="S42" s="15" t="s">
        <v>302</v>
      </c>
      <c r="T42" s="32"/>
      <c r="U42" s="42"/>
      <c r="V42" s="42"/>
      <c r="W42" s="18" t="s">
        <v>213</v>
      </c>
      <c r="X42" s="18" t="s">
        <v>214</v>
      </c>
    </row>
    <row r="43" spans="1:24">
      <c r="A43" s="14">
        <v>39</v>
      </c>
      <c r="B43" s="15" t="s">
        <v>318</v>
      </c>
      <c r="C43" s="15" t="s">
        <v>249</v>
      </c>
      <c r="D43" s="21" t="s">
        <v>250</v>
      </c>
      <c r="E43" s="21" t="s">
        <v>250</v>
      </c>
      <c r="F43" s="21">
        <v>15852068070</v>
      </c>
      <c r="G43" s="18" t="s">
        <v>266</v>
      </c>
      <c r="H43" s="15" t="s">
        <v>319</v>
      </c>
      <c r="I43" s="14" t="s">
        <v>35</v>
      </c>
      <c r="J43" s="15" t="s">
        <v>212</v>
      </c>
      <c r="K43" s="35" t="s">
        <v>320</v>
      </c>
      <c r="L43" s="35" t="s">
        <v>321</v>
      </c>
      <c r="M43" s="31">
        <f t="shared" si="0"/>
        <v>44.8</v>
      </c>
      <c r="N43" s="18"/>
      <c r="O43" s="18"/>
      <c r="P43" s="18"/>
      <c r="Q43" s="15"/>
      <c r="R43" s="15"/>
      <c r="S43" s="15" t="s">
        <v>322</v>
      </c>
      <c r="T43" s="32"/>
      <c r="U43" s="42"/>
      <c r="V43" s="42"/>
      <c r="W43" s="18" t="s">
        <v>213</v>
      </c>
      <c r="X43" s="18" t="s">
        <v>214</v>
      </c>
    </row>
    <row r="44" spans="1:24">
      <c r="A44" s="14">
        <v>40</v>
      </c>
      <c r="B44" s="15" t="s">
        <v>323</v>
      </c>
      <c r="C44" s="15" t="s">
        <v>232</v>
      </c>
      <c r="D44" s="14" t="s">
        <v>216</v>
      </c>
      <c r="E44" s="14" t="s">
        <v>233</v>
      </c>
      <c r="F44" s="14">
        <v>18205220109</v>
      </c>
      <c r="G44" s="14" t="s">
        <v>216</v>
      </c>
      <c r="H44" s="15" t="s">
        <v>324</v>
      </c>
      <c r="I44" s="14" t="s">
        <v>35</v>
      </c>
      <c r="J44" s="15" t="s">
        <v>218</v>
      </c>
      <c r="K44" s="35" t="s">
        <v>325</v>
      </c>
      <c r="L44" s="15" t="s">
        <v>326</v>
      </c>
      <c r="M44" s="31">
        <f t="shared" si="0"/>
        <v>53</v>
      </c>
      <c r="N44" s="18"/>
      <c r="O44" s="18"/>
      <c r="P44" s="18"/>
      <c r="Q44" s="15"/>
      <c r="R44" s="15"/>
      <c r="S44" s="15" t="s">
        <v>327</v>
      </c>
      <c r="T44" s="32"/>
      <c r="U44" s="42"/>
      <c r="V44" s="42"/>
      <c r="W44" s="18" t="s">
        <v>213</v>
      </c>
      <c r="X44" s="18" t="s">
        <v>214</v>
      </c>
    </row>
    <row r="45" spans="1:24">
      <c r="A45" s="14">
        <v>41</v>
      </c>
      <c r="B45" s="15" t="s">
        <v>328</v>
      </c>
      <c r="C45" s="15" t="s">
        <v>246</v>
      </c>
      <c r="D45" s="21" t="s">
        <v>247</v>
      </c>
      <c r="E45" s="21" t="s">
        <v>247</v>
      </c>
      <c r="F45" s="21">
        <v>13852238516</v>
      </c>
      <c r="G45" s="18" t="s">
        <v>266</v>
      </c>
      <c r="H45" s="15" t="s">
        <v>329</v>
      </c>
      <c r="I45" s="14" t="s">
        <v>35</v>
      </c>
      <c r="J45" s="15" t="s">
        <v>212</v>
      </c>
      <c r="K45" s="15" t="s">
        <v>330</v>
      </c>
      <c r="L45" s="15" t="s">
        <v>326</v>
      </c>
      <c r="M45" s="31">
        <f t="shared" si="0"/>
        <v>43.3</v>
      </c>
      <c r="N45" s="18"/>
      <c r="O45" s="18"/>
      <c r="P45" s="18"/>
      <c r="Q45" s="15"/>
      <c r="R45" s="15"/>
      <c r="S45" s="15" t="s">
        <v>331</v>
      </c>
      <c r="T45" s="32"/>
      <c r="U45" s="42"/>
      <c r="V45" s="42"/>
      <c r="W45" s="18" t="s">
        <v>213</v>
      </c>
      <c r="X45" s="18" t="s">
        <v>214</v>
      </c>
    </row>
    <row r="46" spans="1:24">
      <c r="A46" s="14">
        <v>42</v>
      </c>
      <c r="B46" s="15" t="s">
        <v>332</v>
      </c>
      <c r="C46" s="15" t="s">
        <v>333</v>
      </c>
      <c r="D46" s="18" t="s">
        <v>334</v>
      </c>
      <c r="E46" s="18" t="s">
        <v>334</v>
      </c>
      <c r="F46" s="14">
        <v>13952276886</v>
      </c>
      <c r="G46" s="14" t="s">
        <v>211</v>
      </c>
      <c r="H46" s="15" t="s">
        <v>335</v>
      </c>
      <c r="I46" s="14" t="s">
        <v>35</v>
      </c>
      <c r="J46" s="15" t="s">
        <v>218</v>
      </c>
      <c r="K46" s="15" t="s">
        <v>336</v>
      </c>
      <c r="L46" s="15" t="s">
        <v>337</v>
      </c>
      <c r="M46" s="31">
        <f t="shared" si="0"/>
        <v>58.8</v>
      </c>
      <c r="N46" s="18"/>
      <c r="O46" s="18"/>
      <c r="P46" s="18"/>
      <c r="Q46" s="15"/>
      <c r="R46" s="15"/>
      <c r="S46" s="15" t="s">
        <v>338</v>
      </c>
      <c r="T46" s="15"/>
      <c r="U46" s="42"/>
      <c r="V46" s="42"/>
      <c r="W46" s="18" t="s">
        <v>213</v>
      </c>
      <c r="X46" s="18" t="s">
        <v>214</v>
      </c>
    </row>
    <row r="47" ht="27" spans="1:24">
      <c r="A47" s="14">
        <v>43</v>
      </c>
      <c r="B47" s="15" t="s">
        <v>339</v>
      </c>
      <c r="C47" s="15" t="s">
        <v>277</v>
      </c>
      <c r="D47" s="18" t="s">
        <v>278</v>
      </c>
      <c r="E47" s="18" t="s">
        <v>279</v>
      </c>
      <c r="F47" s="25" t="s">
        <v>280</v>
      </c>
      <c r="G47" s="18" t="s">
        <v>211</v>
      </c>
      <c r="H47" s="15" t="s">
        <v>340</v>
      </c>
      <c r="I47" s="14" t="s">
        <v>35</v>
      </c>
      <c r="J47" s="25" t="s">
        <v>212</v>
      </c>
      <c r="K47" s="15" t="s">
        <v>341</v>
      </c>
      <c r="L47" s="31">
        <v>19.1</v>
      </c>
      <c r="M47" s="31">
        <f t="shared" si="0"/>
        <v>57.9</v>
      </c>
      <c r="N47" s="18"/>
      <c r="O47" s="18"/>
      <c r="P47" s="18"/>
      <c r="Q47" s="15"/>
      <c r="R47" s="15"/>
      <c r="S47" s="15" t="s">
        <v>342</v>
      </c>
      <c r="T47" s="15"/>
      <c r="U47" s="42"/>
      <c r="V47" s="42"/>
      <c r="W47" s="18" t="s">
        <v>213</v>
      </c>
      <c r="X47" s="18" t="s">
        <v>214</v>
      </c>
    </row>
    <row r="48" spans="1:24">
      <c r="A48" s="14">
        <v>44</v>
      </c>
      <c r="B48" s="15" t="s">
        <v>343</v>
      </c>
      <c r="C48" s="15" t="s">
        <v>344</v>
      </c>
      <c r="D48" s="14" t="s">
        <v>345</v>
      </c>
      <c r="E48" s="14" t="s">
        <v>346</v>
      </c>
      <c r="F48" s="14">
        <v>13805221198</v>
      </c>
      <c r="G48" s="18" t="s">
        <v>262</v>
      </c>
      <c r="H48" s="14">
        <v>44338</v>
      </c>
      <c r="I48" s="14" t="s">
        <v>347</v>
      </c>
      <c r="J48" s="15"/>
      <c r="K48" s="14">
        <v>57</v>
      </c>
      <c r="L48" s="31">
        <v>16.86</v>
      </c>
      <c r="M48" s="31">
        <f t="shared" si="0"/>
        <v>39</v>
      </c>
      <c r="N48" s="36">
        <v>5.7</v>
      </c>
      <c r="O48" s="36">
        <v>2.3</v>
      </c>
      <c r="P48" s="36">
        <v>2.9</v>
      </c>
      <c r="Q48" s="31"/>
      <c r="R48" s="18"/>
      <c r="S48" s="43">
        <v>1.14</v>
      </c>
      <c r="T48" s="31"/>
      <c r="U48" s="31"/>
      <c r="V48" s="31"/>
      <c r="W48" s="18" t="s">
        <v>213</v>
      </c>
      <c r="X48" s="18" t="s">
        <v>214</v>
      </c>
    </row>
    <row r="49" spans="1:24">
      <c r="A49" s="14">
        <v>45</v>
      </c>
      <c r="B49" s="15" t="s">
        <v>348</v>
      </c>
      <c r="C49" s="15" t="s">
        <v>349</v>
      </c>
      <c r="D49" s="14" t="s">
        <v>350</v>
      </c>
      <c r="E49" s="14" t="s">
        <v>350</v>
      </c>
      <c r="F49" s="14">
        <v>13605222731</v>
      </c>
      <c r="G49" s="14" t="s">
        <v>262</v>
      </c>
      <c r="H49" s="14">
        <v>44345</v>
      </c>
      <c r="I49" s="14" t="s">
        <v>347</v>
      </c>
      <c r="J49" s="15"/>
      <c r="K49" s="14">
        <v>56.1</v>
      </c>
      <c r="L49" s="31">
        <v>17.06</v>
      </c>
      <c r="M49" s="31">
        <f t="shared" si="0"/>
        <v>38.2</v>
      </c>
      <c r="N49" s="18">
        <v>5.5</v>
      </c>
      <c r="O49" s="18">
        <v>2</v>
      </c>
      <c r="P49" s="18">
        <v>2.3</v>
      </c>
      <c r="Q49" s="31"/>
      <c r="R49" s="18"/>
      <c r="S49" s="43">
        <v>0.84</v>
      </c>
      <c r="T49" s="31"/>
      <c r="U49" s="31"/>
      <c r="V49" s="31"/>
      <c r="W49" s="18" t="s">
        <v>213</v>
      </c>
      <c r="X49" s="18" t="s">
        <v>214</v>
      </c>
    </row>
    <row r="50" ht="27" spans="1:24">
      <c r="A50" s="14">
        <v>46</v>
      </c>
      <c r="B50" s="15" t="s">
        <v>351</v>
      </c>
      <c r="C50" s="15" t="s">
        <v>352</v>
      </c>
      <c r="D50" s="18" t="s">
        <v>353</v>
      </c>
      <c r="E50" s="18" t="s">
        <v>354</v>
      </c>
      <c r="F50" s="25" t="s">
        <v>355</v>
      </c>
      <c r="G50" s="18" t="s">
        <v>91</v>
      </c>
      <c r="H50" s="14">
        <v>44357</v>
      </c>
      <c r="I50" s="14" t="s">
        <v>347</v>
      </c>
      <c r="J50" s="15"/>
      <c r="K50" s="14">
        <v>58.06</v>
      </c>
      <c r="L50" s="31">
        <v>19.16</v>
      </c>
      <c r="M50" s="31">
        <f t="shared" si="0"/>
        <v>38.2</v>
      </c>
      <c r="N50" s="18">
        <v>5.8</v>
      </c>
      <c r="O50" s="18">
        <v>2.3</v>
      </c>
      <c r="P50" s="18">
        <v>2.2</v>
      </c>
      <c r="Q50" s="31"/>
      <c r="R50" s="18"/>
      <c r="S50" s="31">
        <v>0.7</v>
      </c>
      <c r="T50" s="31"/>
      <c r="U50" s="31"/>
      <c r="V50" s="31"/>
      <c r="W50" s="18" t="s">
        <v>213</v>
      </c>
      <c r="X50" s="18" t="s">
        <v>214</v>
      </c>
    </row>
    <row r="51" spans="1:24">
      <c r="A51" s="14">
        <v>47</v>
      </c>
      <c r="B51" s="15" t="s">
        <v>356</v>
      </c>
      <c r="C51" s="15" t="s">
        <v>357</v>
      </c>
      <c r="D51" s="14" t="s">
        <v>358</v>
      </c>
      <c r="E51" s="14" t="s">
        <v>358</v>
      </c>
      <c r="F51" s="14">
        <v>13815334019</v>
      </c>
      <c r="G51" s="14" t="s">
        <v>262</v>
      </c>
      <c r="H51" s="14">
        <v>44363</v>
      </c>
      <c r="I51" s="14" t="s">
        <v>347</v>
      </c>
      <c r="J51" s="15"/>
      <c r="K51" s="14">
        <v>53.76</v>
      </c>
      <c r="L51" s="31">
        <v>17.44</v>
      </c>
      <c r="M51" s="31">
        <f t="shared" si="0"/>
        <v>35.6</v>
      </c>
      <c r="N51" s="22">
        <v>5.8</v>
      </c>
      <c r="O51" s="22">
        <v>2.5</v>
      </c>
      <c r="P51" s="18">
        <v>2.6</v>
      </c>
      <c r="Q51" s="31"/>
      <c r="R51" s="18"/>
      <c r="S51" s="31">
        <v>0.72</v>
      </c>
      <c r="T51" s="31"/>
      <c r="U51" s="31"/>
      <c r="V51" s="31"/>
      <c r="W51" s="18" t="s">
        <v>213</v>
      </c>
      <c r="X51" s="18" t="s">
        <v>214</v>
      </c>
    </row>
    <row r="52" spans="1:24">
      <c r="A52" s="14">
        <v>48</v>
      </c>
      <c r="B52" s="27" t="s">
        <v>359</v>
      </c>
      <c r="C52" s="15" t="s">
        <v>360</v>
      </c>
      <c r="D52" s="18" t="s">
        <v>269</v>
      </c>
      <c r="E52" s="18" t="s">
        <v>269</v>
      </c>
      <c r="F52" s="25" t="s">
        <v>270</v>
      </c>
      <c r="G52" s="18" t="s">
        <v>262</v>
      </c>
      <c r="H52" s="14">
        <v>44414</v>
      </c>
      <c r="I52" s="14" t="s">
        <v>347</v>
      </c>
      <c r="J52" s="15"/>
      <c r="K52" s="14">
        <v>62.52</v>
      </c>
      <c r="L52" s="14">
        <v>19.14</v>
      </c>
      <c r="M52" s="31">
        <f t="shared" si="0"/>
        <v>42.5</v>
      </c>
      <c r="N52" s="18"/>
      <c r="O52" s="18"/>
      <c r="P52" s="18"/>
      <c r="Q52" s="14"/>
      <c r="R52" s="14"/>
      <c r="S52" s="18">
        <v>0.88</v>
      </c>
      <c r="T52" s="14"/>
      <c r="U52" s="31"/>
      <c r="V52" s="31"/>
      <c r="W52" s="18" t="s">
        <v>361</v>
      </c>
      <c r="X52" s="18" t="s">
        <v>362</v>
      </c>
    </row>
    <row r="53" spans="1:24">
      <c r="A53" s="14">
        <v>49</v>
      </c>
      <c r="B53" s="15" t="s">
        <v>363</v>
      </c>
      <c r="C53" s="15" t="s">
        <v>364</v>
      </c>
      <c r="D53" s="18" t="s">
        <v>365</v>
      </c>
      <c r="E53" s="18" t="s">
        <v>365</v>
      </c>
      <c r="F53" s="25" t="s">
        <v>366</v>
      </c>
      <c r="G53" s="18" t="s">
        <v>262</v>
      </c>
      <c r="H53" s="14">
        <v>44415</v>
      </c>
      <c r="I53" s="14" t="s">
        <v>347</v>
      </c>
      <c r="J53" s="15"/>
      <c r="K53" s="14">
        <v>60.82</v>
      </c>
      <c r="L53" s="14">
        <v>17.92</v>
      </c>
      <c r="M53" s="31">
        <f t="shared" si="0"/>
        <v>42</v>
      </c>
      <c r="N53" s="18"/>
      <c r="O53" s="18"/>
      <c r="P53" s="18"/>
      <c r="Q53" s="14"/>
      <c r="R53" s="14"/>
      <c r="S53" s="18">
        <v>0.9</v>
      </c>
      <c r="T53" s="14"/>
      <c r="U53" s="31"/>
      <c r="V53" s="31"/>
      <c r="W53" s="18" t="s">
        <v>361</v>
      </c>
      <c r="X53" s="18" t="s">
        <v>362</v>
      </c>
    </row>
    <row r="54" spans="1:24">
      <c r="A54" s="14">
        <v>50</v>
      </c>
      <c r="B54" s="15" t="s">
        <v>367</v>
      </c>
      <c r="C54" s="15" t="s">
        <v>368</v>
      </c>
      <c r="D54" s="14" t="s">
        <v>369</v>
      </c>
      <c r="E54" s="14" t="s">
        <v>369</v>
      </c>
      <c r="F54" s="14">
        <v>13375498234</v>
      </c>
      <c r="G54" s="14" t="s">
        <v>262</v>
      </c>
      <c r="H54" s="14">
        <v>44417</v>
      </c>
      <c r="I54" s="14" t="s">
        <v>347</v>
      </c>
      <c r="J54" s="15"/>
      <c r="K54" s="14">
        <v>61.92</v>
      </c>
      <c r="L54" s="14">
        <v>17.54</v>
      </c>
      <c r="M54" s="31">
        <f t="shared" si="0"/>
        <v>43.5</v>
      </c>
      <c r="N54" s="18"/>
      <c r="O54" s="18"/>
      <c r="P54" s="18"/>
      <c r="Q54" s="14"/>
      <c r="R54" s="14"/>
      <c r="S54" s="18">
        <v>0.88</v>
      </c>
      <c r="T54" s="14"/>
      <c r="U54" s="31"/>
      <c r="V54" s="31"/>
      <c r="W54" s="18" t="s">
        <v>361</v>
      </c>
      <c r="X54" s="18" t="s">
        <v>362</v>
      </c>
    </row>
    <row r="55" spans="1:24">
      <c r="A55" s="14">
        <v>51</v>
      </c>
      <c r="B55" s="15" t="s">
        <v>370</v>
      </c>
      <c r="C55" s="15" t="s">
        <v>371</v>
      </c>
      <c r="D55" s="18" t="s">
        <v>353</v>
      </c>
      <c r="E55" s="18" t="s">
        <v>372</v>
      </c>
      <c r="F55" s="25" t="s">
        <v>373</v>
      </c>
      <c r="G55" s="18" t="s">
        <v>262</v>
      </c>
      <c r="H55" s="14">
        <v>44434</v>
      </c>
      <c r="I55" s="14" t="s">
        <v>347</v>
      </c>
      <c r="J55" s="15"/>
      <c r="K55" s="14">
        <v>59</v>
      </c>
      <c r="L55" s="14">
        <v>17.94</v>
      </c>
      <c r="M55" s="31">
        <f t="shared" si="0"/>
        <v>40.2</v>
      </c>
      <c r="N55" s="18"/>
      <c r="O55" s="18"/>
      <c r="P55" s="18"/>
      <c r="Q55" s="14"/>
      <c r="R55" s="14"/>
      <c r="S55" s="14">
        <v>0.86</v>
      </c>
      <c r="T55" s="14"/>
      <c r="U55" s="31"/>
      <c r="V55" s="31"/>
      <c r="W55" s="18" t="s">
        <v>361</v>
      </c>
      <c r="X55" s="18" t="s">
        <v>362</v>
      </c>
    </row>
    <row r="56" spans="1:24">
      <c r="A56" s="14">
        <v>52</v>
      </c>
      <c r="B56" s="15" t="s">
        <v>374</v>
      </c>
      <c r="C56" s="15" t="s">
        <v>375</v>
      </c>
      <c r="D56" s="18" t="s">
        <v>376</v>
      </c>
      <c r="E56" s="18" t="s">
        <v>376</v>
      </c>
      <c r="F56" s="25" t="s">
        <v>377</v>
      </c>
      <c r="G56" s="18" t="s">
        <v>378</v>
      </c>
      <c r="H56" s="14">
        <v>44447</v>
      </c>
      <c r="I56" s="14" t="s">
        <v>347</v>
      </c>
      <c r="J56" s="15"/>
      <c r="K56" s="14">
        <v>57.54</v>
      </c>
      <c r="L56" s="14">
        <v>17.48</v>
      </c>
      <c r="M56" s="31">
        <f t="shared" si="0"/>
        <v>39.2</v>
      </c>
      <c r="N56" s="18"/>
      <c r="O56" s="18"/>
      <c r="P56" s="18"/>
      <c r="Q56" s="14"/>
      <c r="R56" s="14"/>
      <c r="S56" s="14">
        <v>0.86</v>
      </c>
      <c r="T56" s="14"/>
      <c r="U56" s="31"/>
      <c r="V56" s="31"/>
      <c r="W56" s="18" t="s">
        <v>361</v>
      </c>
      <c r="X56" s="18" t="s">
        <v>362</v>
      </c>
    </row>
    <row r="57" spans="1:24">
      <c r="A57" s="14">
        <v>53</v>
      </c>
      <c r="B57" s="15" t="s">
        <v>379</v>
      </c>
      <c r="C57" s="15" t="s">
        <v>380</v>
      </c>
      <c r="D57" s="18" t="s">
        <v>381</v>
      </c>
      <c r="E57" s="18" t="s">
        <v>381</v>
      </c>
      <c r="F57" s="25" t="s">
        <v>382</v>
      </c>
      <c r="G57" s="18" t="s">
        <v>378</v>
      </c>
      <c r="H57" s="14">
        <v>44448</v>
      </c>
      <c r="I57" s="14" t="s">
        <v>347</v>
      </c>
      <c r="J57" s="15"/>
      <c r="K57" s="14">
        <v>58.44</v>
      </c>
      <c r="L57" s="14">
        <v>18.48</v>
      </c>
      <c r="M57" s="31">
        <f t="shared" si="0"/>
        <v>39.2</v>
      </c>
      <c r="N57" s="18"/>
      <c r="O57" s="18"/>
      <c r="P57" s="18"/>
      <c r="Q57" s="14"/>
      <c r="R57" s="14"/>
      <c r="S57" s="14">
        <v>0.76</v>
      </c>
      <c r="T57" s="14"/>
      <c r="U57" s="31"/>
      <c r="V57" s="31"/>
      <c r="W57" s="18" t="s">
        <v>361</v>
      </c>
      <c r="X57" s="18" t="s">
        <v>362</v>
      </c>
    </row>
    <row r="58" spans="1:24">
      <c r="A58" s="14">
        <v>54</v>
      </c>
      <c r="B58" s="15" t="s">
        <v>383</v>
      </c>
      <c r="C58" s="15" t="s">
        <v>364</v>
      </c>
      <c r="D58" s="18" t="s">
        <v>384</v>
      </c>
      <c r="E58" s="18" t="s">
        <v>384</v>
      </c>
      <c r="F58" s="25" t="s">
        <v>385</v>
      </c>
      <c r="G58" s="18" t="s">
        <v>262</v>
      </c>
      <c r="H58" s="14">
        <v>44455</v>
      </c>
      <c r="I58" s="14" t="s">
        <v>347</v>
      </c>
      <c r="J58" s="15"/>
      <c r="K58" s="14">
        <v>60.4</v>
      </c>
      <c r="L58" s="14">
        <v>17.88</v>
      </c>
      <c r="M58" s="31">
        <f t="shared" si="0"/>
        <v>41.7</v>
      </c>
      <c r="N58" s="18"/>
      <c r="O58" s="18"/>
      <c r="P58" s="18"/>
      <c r="Q58" s="14"/>
      <c r="R58" s="14"/>
      <c r="S58" s="14">
        <v>0.82</v>
      </c>
      <c r="T58" s="14"/>
      <c r="U58" s="31"/>
      <c r="V58" s="31"/>
      <c r="W58" s="18" t="s">
        <v>361</v>
      </c>
      <c r="X58" s="18" t="s">
        <v>362</v>
      </c>
    </row>
    <row r="59" spans="1:24">
      <c r="A59" s="14">
        <v>55</v>
      </c>
      <c r="B59" s="15" t="s">
        <v>386</v>
      </c>
      <c r="C59" s="15" t="s">
        <v>360</v>
      </c>
      <c r="D59" s="18" t="s">
        <v>387</v>
      </c>
      <c r="E59" s="18" t="s">
        <v>387</v>
      </c>
      <c r="F59" s="25" t="s">
        <v>388</v>
      </c>
      <c r="G59" s="18" t="s">
        <v>262</v>
      </c>
      <c r="H59" s="14">
        <v>44456</v>
      </c>
      <c r="I59" s="14" t="s">
        <v>347</v>
      </c>
      <c r="J59" s="15"/>
      <c r="K59" s="14">
        <v>62.48</v>
      </c>
      <c r="L59" s="14">
        <v>19.24</v>
      </c>
      <c r="M59" s="31">
        <f t="shared" si="0"/>
        <v>42.42</v>
      </c>
      <c r="N59" s="18"/>
      <c r="O59" s="18"/>
      <c r="P59" s="18"/>
      <c r="Q59" s="14"/>
      <c r="R59" s="14"/>
      <c r="S59" s="14">
        <v>0.82</v>
      </c>
      <c r="T59" s="14"/>
      <c r="U59" s="31"/>
      <c r="V59" s="31"/>
      <c r="W59" s="18" t="s">
        <v>361</v>
      </c>
      <c r="X59" s="18" t="s">
        <v>362</v>
      </c>
    </row>
    <row r="60" spans="1:24">
      <c r="A60" s="14">
        <v>56</v>
      </c>
      <c r="B60" s="15" t="s">
        <v>389</v>
      </c>
      <c r="C60" s="15" t="s">
        <v>371</v>
      </c>
      <c r="D60" s="18" t="s">
        <v>390</v>
      </c>
      <c r="E60" s="18" t="s">
        <v>390</v>
      </c>
      <c r="F60" s="25" t="s">
        <v>391</v>
      </c>
      <c r="G60" s="18" t="s">
        <v>262</v>
      </c>
      <c r="H60" s="14">
        <v>44462</v>
      </c>
      <c r="I60" s="14" t="s">
        <v>392</v>
      </c>
      <c r="J60" s="15"/>
      <c r="K60" s="14">
        <v>69.82</v>
      </c>
      <c r="L60" s="14">
        <v>18.06</v>
      </c>
      <c r="M60" s="31">
        <f t="shared" si="0"/>
        <v>50.8</v>
      </c>
      <c r="N60" s="18"/>
      <c r="O60" s="18"/>
      <c r="P60" s="18"/>
      <c r="Q60" s="14"/>
      <c r="R60" s="14"/>
      <c r="S60" s="14">
        <v>0.96</v>
      </c>
      <c r="T60" s="14"/>
      <c r="U60" s="31"/>
      <c r="V60" s="31"/>
      <c r="W60" s="18" t="s">
        <v>361</v>
      </c>
      <c r="X60" s="18" t="s">
        <v>362</v>
      </c>
    </row>
    <row r="61" spans="1:24">
      <c r="A61" s="14">
        <v>57</v>
      </c>
      <c r="B61" s="20" t="s">
        <v>393</v>
      </c>
      <c r="C61" s="15" t="s">
        <v>364</v>
      </c>
      <c r="D61" s="18" t="s">
        <v>394</v>
      </c>
      <c r="E61" s="18" t="s">
        <v>394</v>
      </c>
      <c r="F61" s="25" t="s">
        <v>395</v>
      </c>
      <c r="G61" s="18" t="s">
        <v>262</v>
      </c>
      <c r="H61" s="14">
        <v>44464</v>
      </c>
      <c r="I61" s="14" t="s">
        <v>392</v>
      </c>
      <c r="J61" s="15"/>
      <c r="K61" s="14">
        <v>64.56</v>
      </c>
      <c r="L61" s="14">
        <v>17.72</v>
      </c>
      <c r="M61" s="31">
        <f t="shared" si="0"/>
        <v>45.8</v>
      </c>
      <c r="N61" s="18"/>
      <c r="O61" s="18"/>
      <c r="P61" s="18"/>
      <c r="Q61" s="14"/>
      <c r="R61" s="14"/>
      <c r="S61" s="14">
        <v>1.04</v>
      </c>
      <c r="T61" s="14"/>
      <c r="U61" s="31"/>
      <c r="V61" s="31"/>
      <c r="W61" s="18" t="s">
        <v>361</v>
      </c>
      <c r="X61" s="18" t="s">
        <v>362</v>
      </c>
    </row>
    <row r="62" spans="1:24">
      <c r="A62" s="14">
        <v>58</v>
      </c>
      <c r="B62" s="15" t="s">
        <v>396</v>
      </c>
      <c r="C62" s="15" t="s">
        <v>397</v>
      </c>
      <c r="D62" s="18" t="s">
        <v>398</v>
      </c>
      <c r="E62" s="18" t="s">
        <v>399</v>
      </c>
      <c r="F62" s="25" t="s">
        <v>400</v>
      </c>
      <c r="G62" s="18" t="s">
        <v>262</v>
      </c>
      <c r="H62" s="14">
        <v>44468</v>
      </c>
      <c r="I62" s="14" t="s">
        <v>392</v>
      </c>
      <c r="J62" s="15"/>
      <c r="K62" s="21">
        <v>65.94</v>
      </c>
      <c r="L62" s="21">
        <v>17.94</v>
      </c>
      <c r="M62" s="31">
        <f t="shared" si="0"/>
        <v>47.2</v>
      </c>
      <c r="N62" s="18"/>
      <c r="O62" s="18"/>
      <c r="P62" s="18"/>
      <c r="Q62" s="14"/>
      <c r="R62" s="14"/>
      <c r="S62" s="14">
        <v>0.8</v>
      </c>
      <c r="T62" s="14"/>
      <c r="U62" s="31"/>
      <c r="V62" s="31"/>
      <c r="W62" s="18" t="s">
        <v>361</v>
      </c>
      <c r="X62" s="18" t="s">
        <v>362</v>
      </c>
    </row>
    <row r="63" spans="1:24">
      <c r="A63" s="14">
        <v>59</v>
      </c>
      <c r="B63" s="15" t="s">
        <v>401</v>
      </c>
      <c r="C63" s="15" t="s">
        <v>402</v>
      </c>
      <c r="D63" s="18" t="s">
        <v>403</v>
      </c>
      <c r="E63" s="18" t="s">
        <v>403</v>
      </c>
      <c r="F63" s="25" t="s">
        <v>404</v>
      </c>
      <c r="G63" s="18" t="s">
        <v>262</v>
      </c>
      <c r="H63" s="14">
        <v>44470</v>
      </c>
      <c r="I63" s="14" t="s">
        <v>347</v>
      </c>
      <c r="J63" s="15"/>
      <c r="K63" s="14">
        <v>59.5</v>
      </c>
      <c r="L63" s="14">
        <v>18.12</v>
      </c>
      <c r="M63" s="31">
        <f t="shared" si="0"/>
        <v>40.5</v>
      </c>
      <c r="N63" s="18"/>
      <c r="O63" s="18"/>
      <c r="P63" s="18"/>
      <c r="Q63" s="14"/>
      <c r="R63" s="14"/>
      <c r="S63" s="14">
        <v>0.88</v>
      </c>
      <c r="T63" s="14"/>
      <c r="U63" s="31"/>
      <c r="V63" s="31"/>
      <c r="W63" s="18" t="s">
        <v>361</v>
      </c>
      <c r="X63" s="18" t="s">
        <v>362</v>
      </c>
    </row>
    <row r="64" spans="1:24">
      <c r="A64" s="14">
        <v>60</v>
      </c>
      <c r="B64" s="15" t="s">
        <v>405</v>
      </c>
      <c r="C64" s="15" t="s">
        <v>406</v>
      </c>
      <c r="D64" s="18" t="s">
        <v>407</v>
      </c>
      <c r="E64" s="18" t="s">
        <v>407</v>
      </c>
      <c r="F64" s="25" t="s">
        <v>408</v>
      </c>
      <c r="G64" s="18" t="s">
        <v>262</v>
      </c>
      <c r="H64" s="14">
        <v>44471</v>
      </c>
      <c r="I64" s="14" t="s">
        <v>347</v>
      </c>
      <c r="J64" s="15"/>
      <c r="K64" s="14">
        <v>58.08</v>
      </c>
      <c r="L64" s="14">
        <v>17.94</v>
      </c>
      <c r="M64" s="31">
        <f t="shared" si="0"/>
        <v>39.4</v>
      </c>
      <c r="N64" s="18"/>
      <c r="O64" s="18"/>
      <c r="P64" s="18"/>
      <c r="Q64" s="14"/>
      <c r="R64" s="14"/>
      <c r="S64" s="14">
        <v>0.74</v>
      </c>
      <c r="T64" s="14"/>
      <c r="U64" s="31"/>
      <c r="V64" s="31"/>
      <c r="W64" s="18" t="s">
        <v>361</v>
      </c>
      <c r="X64" s="18" t="s">
        <v>362</v>
      </c>
    </row>
    <row r="65" spans="1:24">
      <c r="A65" s="14">
        <v>61</v>
      </c>
      <c r="B65" s="15" t="s">
        <v>409</v>
      </c>
      <c r="C65" s="15" t="s">
        <v>235</v>
      </c>
      <c r="D65" s="14" t="s">
        <v>410</v>
      </c>
      <c r="E65" s="14" t="s">
        <v>217</v>
      </c>
      <c r="F65" s="14">
        <v>18251755119</v>
      </c>
      <c r="G65" s="18" t="s">
        <v>211</v>
      </c>
      <c r="H65" s="24">
        <v>44380</v>
      </c>
      <c r="I65" s="14" t="s">
        <v>35</v>
      </c>
      <c r="J65" s="32"/>
      <c r="K65" s="24">
        <v>93.1</v>
      </c>
      <c r="L65" s="24">
        <v>22.54</v>
      </c>
      <c r="M65" s="31">
        <f t="shared" si="0"/>
        <v>69.9</v>
      </c>
      <c r="N65" s="18"/>
      <c r="O65" s="18"/>
      <c r="P65" s="18"/>
      <c r="Q65" s="24"/>
      <c r="R65" s="24"/>
      <c r="S65" s="24">
        <v>0.66</v>
      </c>
      <c r="T65" s="24"/>
      <c r="U65" s="41"/>
      <c r="V65" s="41"/>
      <c r="W65" s="18" t="s">
        <v>361</v>
      </c>
      <c r="X65" s="18" t="s">
        <v>362</v>
      </c>
    </row>
    <row r="66" spans="1:24">
      <c r="A66" s="14">
        <v>62</v>
      </c>
      <c r="B66" s="15" t="s">
        <v>411</v>
      </c>
      <c r="C66" s="15" t="s">
        <v>412</v>
      </c>
      <c r="D66" s="18" t="s">
        <v>387</v>
      </c>
      <c r="E66" s="18" t="s">
        <v>387</v>
      </c>
      <c r="F66" s="25" t="s">
        <v>388</v>
      </c>
      <c r="G66" s="14" t="s">
        <v>413</v>
      </c>
      <c r="H66" s="14">
        <v>44383</v>
      </c>
      <c r="I66" s="14" t="s">
        <v>35</v>
      </c>
      <c r="J66" s="15"/>
      <c r="K66" s="14">
        <v>67.98</v>
      </c>
      <c r="L66" s="14">
        <v>17.34</v>
      </c>
      <c r="M66" s="31">
        <f t="shared" si="0"/>
        <v>50</v>
      </c>
      <c r="N66" s="18"/>
      <c r="O66" s="18"/>
      <c r="P66" s="18"/>
      <c r="Q66" s="14"/>
      <c r="R66" s="14"/>
      <c r="S66" s="14">
        <v>0.64</v>
      </c>
      <c r="T66" s="14"/>
      <c r="U66" s="31"/>
      <c r="V66" s="31"/>
      <c r="W66" s="18" t="s">
        <v>361</v>
      </c>
      <c r="X66" s="18" t="s">
        <v>362</v>
      </c>
    </row>
    <row r="67" spans="1:24">
      <c r="A67" s="14">
        <v>63</v>
      </c>
      <c r="B67" s="15" t="s">
        <v>414</v>
      </c>
      <c r="C67" s="15" t="s">
        <v>415</v>
      </c>
      <c r="D67" s="18" t="s">
        <v>211</v>
      </c>
      <c r="E67" s="18" t="s">
        <v>416</v>
      </c>
      <c r="F67" s="25" t="s">
        <v>417</v>
      </c>
      <c r="G67" s="14" t="s">
        <v>211</v>
      </c>
      <c r="H67" s="14">
        <v>44384</v>
      </c>
      <c r="I67" s="14" t="s">
        <v>35</v>
      </c>
      <c r="J67" s="15"/>
      <c r="K67" s="14">
        <v>81.92</v>
      </c>
      <c r="L67" s="14">
        <v>20.38</v>
      </c>
      <c r="M67" s="31">
        <f t="shared" si="0"/>
        <v>60.9</v>
      </c>
      <c r="N67" s="18"/>
      <c r="O67" s="18"/>
      <c r="P67" s="18"/>
      <c r="Q67" s="14"/>
      <c r="R67" s="14"/>
      <c r="S67" s="14">
        <v>0.64</v>
      </c>
      <c r="T67" s="24"/>
      <c r="U67" s="31"/>
      <c r="V67" s="31"/>
      <c r="W67" s="18" t="s">
        <v>361</v>
      </c>
      <c r="X67" s="18" t="s">
        <v>362</v>
      </c>
    </row>
    <row r="68" spans="1:24">
      <c r="A68" s="14">
        <v>64</v>
      </c>
      <c r="B68" s="15" t="s">
        <v>418</v>
      </c>
      <c r="C68" s="15" t="s">
        <v>419</v>
      </c>
      <c r="D68" s="18" t="s">
        <v>211</v>
      </c>
      <c r="E68" s="18" t="s">
        <v>420</v>
      </c>
      <c r="F68" s="25" t="s">
        <v>421</v>
      </c>
      <c r="G68" s="14" t="s">
        <v>413</v>
      </c>
      <c r="H68" s="26">
        <v>44385</v>
      </c>
      <c r="I68" s="14" t="s">
        <v>35</v>
      </c>
      <c r="J68" s="15"/>
      <c r="K68" s="26">
        <v>65.86</v>
      </c>
      <c r="L68" s="14">
        <v>17.22</v>
      </c>
      <c r="M68" s="31">
        <f t="shared" si="0"/>
        <v>48</v>
      </c>
      <c r="N68" s="18"/>
      <c r="O68" s="18"/>
      <c r="P68" s="18"/>
      <c r="Q68" s="14"/>
      <c r="R68" s="14"/>
      <c r="S68" s="14">
        <v>0.64</v>
      </c>
      <c r="T68" s="14"/>
      <c r="U68" s="31"/>
      <c r="V68" s="31"/>
      <c r="W68" s="18" t="s">
        <v>361</v>
      </c>
      <c r="X68" s="18" t="s">
        <v>362</v>
      </c>
    </row>
    <row r="69" spans="1:24">
      <c r="A69" s="14">
        <v>65</v>
      </c>
      <c r="B69" s="15" t="s">
        <v>422</v>
      </c>
      <c r="C69" s="15" t="s">
        <v>423</v>
      </c>
      <c r="D69" s="14" t="s">
        <v>410</v>
      </c>
      <c r="E69" s="14" t="s">
        <v>233</v>
      </c>
      <c r="F69" s="14">
        <v>18205220109</v>
      </c>
      <c r="G69" s="14" t="s">
        <v>413</v>
      </c>
      <c r="H69" s="14">
        <v>44387</v>
      </c>
      <c r="I69" s="14" t="s">
        <v>35</v>
      </c>
      <c r="J69" s="15"/>
      <c r="K69" s="14">
        <v>67.86</v>
      </c>
      <c r="L69" s="14">
        <v>17.42</v>
      </c>
      <c r="M69" s="31">
        <f t="shared" ref="M69:M124" si="1">+K69-L69-S69</f>
        <v>49.7</v>
      </c>
      <c r="N69" s="18"/>
      <c r="O69" s="18"/>
      <c r="P69" s="18"/>
      <c r="Q69" s="14"/>
      <c r="R69" s="14"/>
      <c r="S69" s="14">
        <v>0.74</v>
      </c>
      <c r="T69" s="24"/>
      <c r="U69" s="31"/>
      <c r="V69" s="31"/>
      <c r="W69" s="18" t="s">
        <v>361</v>
      </c>
      <c r="X69" s="18" t="s">
        <v>362</v>
      </c>
    </row>
    <row r="70" spans="1:24">
      <c r="A70" s="14">
        <v>66</v>
      </c>
      <c r="B70" s="15" t="s">
        <v>424</v>
      </c>
      <c r="C70" s="15" t="s">
        <v>425</v>
      </c>
      <c r="D70" s="18" t="s">
        <v>211</v>
      </c>
      <c r="E70" s="18" t="s">
        <v>426</v>
      </c>
      <c r="F70" s="18">
        <v>13815385227</v>
      </c>
      <c r="G70" s="14" t="s">
        <v>216</v>
      </c>
      <c r="H70" s="14">
        <v>44388</v>
      </c>
      <c r="I70" s="14" t="s">
        <v>35</v>
      </c>
      <c r="J70" s="15"/>
      <c r="K70" s="14">
        <v>57.62</v>
      </c>
      <c r="L70" s="14">
        <v>17.98</v>
      </c>
      <c r="M70" s="31">
        <f t="shared" si="1"/>
        <v>39</v>
      </c>
      <c r="N70" s="18"/>
      <c r="O70" s="18"/>
      <c r="P70" s="18"/>
      <c r="Q70" s="14"/>
      <c r="R70" s="14"/>
      <c r="S70" s="14">
        <v>0.64</v>
      </c>
      <c r="T70" s="14"/>
      <c r="U70" s="31"/>
      <c r="V70" s="31"/>
      <c r="W70" s="18" t="s">
        <v>361</v>
      </c>
      <c r="X70" s="18" t="s">
        <v>362</v>
      </c>
    </row>
    <row r="71" spans="1:24">
      <c r="A71" s="14">
        <v>67</v>
      </c>
      <c r="B71" s="15" t="s">
        <v>427</v>
      </c>
      <c r="C71" s="15" t="s">
        <v>428</v>
      </c>
      <c r="D71" s="14" t="s">
        <v>410</v>
      </c>
      <c r="E71" s="14" t="s">
        <v>239</v>
      </c>
      <c r="F71" s="14">
        <v>18751672899</v>
      </c>
      <c r="G71" s="18" t="s">
        <v>211</v>
      </c>
      <c r="H71" s="14">
        <v>44389</v>
      </c>
      <c r="I71" s="14" t="s">
        <v>35</v>
      </c>
      <c r="J71" s="15"/>
      <c r="K71" s="14">
        <v>80.4</v>
      </c>
      <c r="L71" s="14">
        <v>20.02</v>
      </c>
      <c r="M71" s="31">
        <f t="shared" si="1"/>
        <v>59.5</v>
      </c>
      <c r="N71" s="18"/>
      <c r="O71" s="18"/>
      <c r="P71" s="18"/>
      <c r="Q71" s="14"/>
      <c r="R71" s="14"/>
      <c r="S71" s="14">
        <v>0.88</v>
      </c>
      <c r="T71" s="24"/>
      <c r="U71" s="31"/>
      <c r="V71" s="31"/>
      <c r="W71" s="18" t="s">
        <v>361</v>
      </c>
      <c r="X71" s="18" t="s">
        <v>362</v>
      </c>
    </row>
    <row r="72" spans="1:24">
      <c r="A72" s="14">
        <v>68</v>
      </c>
      <c r="B72" s="15" t="s">
        <v>429</v>
      </c>
      <c r="C72" s="15" t="s">
        <v>430</v>
      </c>
      <c r="D72" s="14" t="s">
        <v>431</v>
      </c>
      <c r="E72" s="14" t="s">
        <v>431</v>
      </c>
      <c r="F72" s="14">
        <v>13952127361</v>
      </c>
      <c r="G72" s="18" t="s">
        <v>216</v>
      </c>
      <c r="H72" s="14">
        <v>44390</v>
      </c>
      <c r="I72" s="14" t="s">
        <v>35</v>
      </c>
      <c r="J72" s="15"/>
      <c r="K72" s="14">
        <v>57.32</v>
      </c>
      <c r="L72" s="14">
        <v>17.28</v>
      </c>
      <c r="M72" s="31">
        <f t="shared" si="1"/>
        <v>39.4</v>
      </c>
      <c r="N72" s="18"/>
      <c r="O72" s="18"/>
      <c r="P72" s="18"/>
      <c r="Q72" s="14"/>
      <c r="R72" s="14"/>
      <c r="S72" s="14">
        <v>0.64</v>
      </c>
      <c r="T72" s="14"/>
      <c r="U72" s="31"/>
      <c r="V72" s="31"/>
      <c r="W72" s="18" t="s">
        <v>361</v>
      </c>
      <c r="X72" s="18" t="s">
        <v>362</v>
      </c>
    </row>
    <row r="73" spans="1:24">
      <c r="A73" s="14">
        <v>69</v>
      </c>
      <c r="B73" s="15" t="s">
        <v>432</v>
      </c>
      <c r="C73" s="15" t="s">
        <v>433</v>
      </c>
      <c r="D73" s="14" t="s">
        <v>434</v>
      </c>
      <c r="E73" s="14" t="s">
        <v>435</v>
      </c>
      <c r="F73" s="14">
        <v>18369519329</v>
      </c>
      <c r="G73" s="14" t="s">
        <v>436</v>
      </c>
      <c r="H73" s="14">
        <v>44393</v>
      </c>
      <c r="I73" s="14" t="s">
        <v>35</v>
      </c>
      <c r="J73" s="15"/>
      <c r="K73" s="14">
        <v>74.24</v>
      </c>
      <c r="L73" s="14">
        <v>20.42</v>
      </c>
      <c r="M73" s="31">
        <f t="shared" si="1"/>
        <v>53.4</v>
      </c>
      <c r="N73" s="18"/>
      <c r="O73" s="18"/>
      <c r="P73" s="18"/>
      <c r="Q73" s="14"/>
      <c r="R73" s="14"/>
      <c r="S73" s="14">
        <v>0.42</v>
      </c>
      <c r="T73" s="24"/>
      <c r="U73" s="31"/>
      <c r="V73" s="31"/>
      <c r="W73" s="18" t="s">
        <v>361</v>
      </c>
      <c r="X73" s="18" t="s">
        <v>362</v>
      </c>
    </row>
    <row r="74" spans="1:24">
      <c r="A74" s="14">
        <v>70</v>
      </c>
      <c r="B74" s="15" t="s">
        <v>437</v>
      </c>
      <c r="C74" s="15" t="s">
        <v>438</v>
      </c>
      <c r="D74" s="14" t="s">
        <v>211</v>
      </c>
      <c r="E74" s="14" t="s">
        <v>274</v>
      </c>
      <c r="F74" s="14">
        <v>15062050871</v>
      </c>
      <c r="G74" s="14" t="s">
        <v>436</v>
      </c>
      <c r="H74" s="14">
        <v>44394</v>
      </c>
      <c r="I74" s="14" t="s">
        <v>35</v>
      </c>
      <c r="J74" s="15"/>
      <c r="K74" s="14">
        <v>63.46</v>
      </c>
      <c r="L74" s="14">
        <v>18.06</v>
      </c>
      <c r="M74" s="31">
        <f t="shared" si="1"/>
        <v>45</v>
      </c>
      <c r="N74" s="18"/>
      <c r="O74" s="18"/>
      <c r="P74" s="18"/>
      <c r="Q74" s="14"/>
      <c r="R74" s="14"/>
      <c r="S74" s="14">
        <v>0.4</v>
      </c>
      <c r="T74" s="14"/>
      <c r="U74" s="31"/>
      <c r="V74" s="31"/>
      <c r="W74" s="18" t="s">
        <v>361</v>
      </c>
      <c r="X74" s="18" t="s">
        <v>362</v>
      </c>
    </row>
    <row r="75" spans="1:24">
      <c r="A75" s="14">
        <v>71</v>
      </c>
      <c r="B75" s="15" t="s">
        <v>439</v>
      </c>
      <c r="C75" s="25" t="s">
        <v>440</v>
      </c>
      <c r="D75" s="14" t="s">
        <v>441</v>
      </c>
      <c r="E75" s="14" t="s">
        <v>442</v>
      </c>
      <c r="F75" s="14">
        <v>18653531726</v>
      </c>
      <c r="G75" s="18" t="s">
        <v>211</v>
      </c>
      <c r="H75" s="14">
        <v>44396</v>
      </c>
      <c r="I75" s="14" t="s">
        <v>35</v>
      </c>
      <c r="J75" s="15"/>
      <c r="K75" s="14">
        <v>137.04</v>
      </c>
      <c r="L75" s="14">
        <v>26.98</v>
      </c>
      <c r="M75" s="31">
        <f t="shared" si="1"/>
        <v>109.3</v>
      </c>
      <c r="N75" s="14"/>
      <c r="O75" s="14"/>
      <c r="P75" s="14"/>
      <c r="Q75" s="14"/>
      <c r="R75" s="14"/>
      <c r="S75" s="14">
        <v>0.76</v>
      </c>
      <c r="T75" s="14"/>
      <c r="U75" s="31"/>
      <c r="V75" s="31"/>
      <c r="W75" s="18" t="s">
        <v>361</v>
      </c>
      <c r="X75" s="18" t="s">
        <v>362</v>
      </c>
    </row>
    <row r="76" spans="1:24">
      <c r="A76" s="14">
        <v>72</v>
      </c>
      <c r="B76" s="15" t="s">
        <v>443</v>
      </c>
      <c r="C76" s="15" t="s">
        <v>444</v>
      </c>
      <c r="D76" s="14" t="s">
        <v>48</v>
      </c>
      <c r="E76" s="14" t="s">
        <v>445</v>
      </c>
      <c r="F76" s="14">
        <v>17798824507</v>
      </c>
      <c r="G76" s="18" t="s">
        <v>33</v>
      </c>
      <c r="H76" s="14">
        <v>44397</v>
      </c>
      <c r="I76" s="14" t="s">
        <v>35</v>
      </c>
      <c r="J76" s="15"/>
      <c r="K76" s="14">
        <v>63.1</v>
      </c>
      <c r="L76" s="14">
        <v>17.24</v>
      </c>
      <c r="M76" s="31">
        <f t="shared" si="1"/>
        <v>45.2</v>
      </c>
      <c r="N76" s="14"/>
      <c r="O76" s="14"/>
      <c r="P76" s="14"/>
      <c r="Q76" s="14"/>
      <c r="R76" s="14"/>
      <c r="S76" s="14">
        <v>0.66</v>
      </c>
      <c r="T76" s="24"/>
      <c r="U76" s="31"/>
      <c r="V76" s="31"/>
      <c r="W76" s="18" t="s">
        <v>361</v>
      </c>
      <c r="X76" s="18" t="s">
        <v>362</v>
      </c>
    </row>
    <row r="77" spans="1:24">
      <c r="A77" s="14">
        <v>73</v>
      </c>
      <c r="B77" s="15" t="s">
        <v>446</v>
      </c>
      <c r="C77" s="15" t="s">
        <v>215</v>
      </c>
      <c r="D77" s="16" t="s">
        <v>48</v>
      </c>
      <c r="E77" s="16" t="s">
        <v>447</v>
      </c>
      <c r="F77" s="16">
        <v>13952123010</v>
      </c>
      <c r="G77" s="18" t="s">
        <v>216</v>
      </c>
      <c r="H77" s="14">
        <v>44398</v>
      </c>
      <c r="I77" s="14" t="s">
        <v>35</v>
      </c>
      <c r="J77" s="15"/>
      <c r="K77" s="14">
        <v>64.98</v>
      </c>
      <c r="L77" s="14">
        <v>20.32</v>
      </c>
      <c r="M77" s="31">
        <f t="shared" si="1"/>
        <v>44</v>
      </c>
      <c r="N77" s="14"/>
      <c r="O77" s="14"/>
      <c r="P77" s="14"/>
      <c r="Q77" s="14"/>
      <c r="R77" s="14"/>
      <c r="S77" s="14">
        <v>0.66</v>
      </c>
      <c r="T77" s="14"/>
      <c r="U77" s="31"/>
      <c r="V77" s="31"/>
      <c r="W77" s="18" t="s">
        <v>361</v>
      </c>
      <c r="X77" s="18" t="s">
        <v>362</v>
      </c>
    </row>
    <row r="78" spans="1:24">
      <c r="A78" s="14">
        <v>74</v>
      </c>
      <c r="B78" s="15" t="s">
        <v>448</v>
      </c>
      <c r="C78" s="15" t="s">
        <v>449</v>
      </c>
      <c r="D78" s="18" t="s">
        <v>221</v>
      </c>
      <c r="E78" s="18" t="s">
        <v>222</v>
      </c>
      <c r="F78" s="18">
        <v>13347956755</v>
      </c>
      <c r="G78" s="18" t="s">
        <v>33</v>
      </c>
      <c r="H78" s="14">
        <v>44399</v>
      </c>
      <c r="I78" s="14" t="s">
        <v>35</v>
      </c>
      <c r="J78" s="15"/>
      <c r="K78" s="14">
        <v>77.44</v>
      </c>
      <c r="L78" s="14">
        <v>20.36</v>
      </c>
      <c r="M78" s="31">
        <f t="shared" si="1"/>
        <v>56.4</v>
      </c>
      <c r="N78" s="14"/>
      <c r="O78" s="14"/>
      <c r="P78" s="14"/>
      <c r="Q78" s="14"/>
      <c r="R78" s="14"/>
      <c r="S78" s="14">
        <v>0.68</v>
      </c>
      <c r="T78" s="24"/>
      <c r="U78" s="31"/>
      <c r="V78" s="31"/>
      <c r="W78" s="18" t="s">
        <v>361</v>
      </c>
      <c r="X78" s="18" t="s">
        <v>362</v>
      </c>
    </row>
    <row r="79" spans="1:24">
      <c r="A79" s="14">
        <v>75</v>
      </c>
      <c r="B79" s="15" t="s">
        <v>450</v>
      </c>
      <c r="C79" s="15" t="s">
        <v>232</v>
      </c>
      <c r="D79" s="16" t="s">
        <v>451</v>
      </c>
      <c r="E79" s="16" t="s">
        <v>451</v>
      </c>
      <c r="F79" s="16">
        <v>17798824507</v>
      </c>
      <c r="G79" s="18" t="s">
        <v>216</v>
      </c>
      <c r="H79" s="14">
        <v>44402</v>
      </c>
      <c r="I79" s="14" t="s">
        <v>35</v>
      </c>
      <c r="J79" s="15"/>
      <c r="K79" s="14">
        <v>64.86</v>
      </c>
      <c r="L79" s="14">
        <v>20.48</v>
      </c>
      <c r="M79" s="31">
        <f t="shared" si="1"/>
        <v>43.8</v>
      </c>
      <c r="N79" s="14"/>
      <c r="O79" s="14"/>
      <c r="P79" s="14"/>
      <c r="Q79" s="14"/>
      <c r="R79" s="14"/>
      <c r="S79" s="14">
        <v>0.58</v>
      </c>
      <c r="T79" s="14"/>
      <c r="U79" s="31"/>
      <c r="V79" s="31"/>
      <c r="W79" s="18" t="s">
        <v>361</v>
      </c>
      <c r="X79" s="18" t="s">
        <v>362</v>
      </c>
    </row>
    <row r="80" spans="1:24">
      <c r="A80" s="14">
        <v>76</v>
      </c>
      <c r="B80" s="15" t="s">
        <v>452</v>
      </c>
      <c r="C80" s="15" t="s">
        <v>453</v>
      </c>
      <c r="D80" s="14" t="s">
        <v>43</v>
      </c>
      <c r="E80" s="14" t="s">
        <v>314</v>
      </c>
      <c r="F80" s="14">
        <v>13805221433</v>
      </c>
      <c r="G80" s="18" t="s">
        <v>436</v>
      </c>
      <c r="H80" s="14">
        <v>44403</v>
      </c>
      <c r="I80" s="14" t="s">
        <v>35</v>
      </c>
      <c r="J80" s="15"/>
      <c r="K80" s="14">
        <v>63.12</v>
      </c>
      <c r="L80" s="14">
        <v>18.64</v>
      </c>
      <c r="M80" s="31">
        <f t="shared" si="1"/>
        <v>43.9</v>
      </c>
      <c r="N80" s="14"/>
      <c r="O80" s="14"/>
      <c r="P80" s="14"/>
      <c r="Q80" s="14"/>
      <c r="R80" s="14"/>
      <c r="S80" s="14">
        <v>0.58</v>
      </c>
      <c r="T80" s="14"/>
      <c r="U80" s="31"/>
      <c r="V80" s="31"/>
      <c r="W80" s="18" t="s">
        <v>361</v>
      </c>
      <c r="X80" s="18" t="s">
        <v>362</v>
      </c>
    </row>
    <row r="81" spans="1:24">
      <c r="A81" s="14">
        <v>77</v>
      </c>
      <c r="B81" s="15" t="s">
        <v>454</v>
      </c>
      <c r="C81" s="15" t="s">
        <v>455</v>
      </c>
      <c r="D81" s="14" t="s">
        <v>216</v>
      </c>
      <c r="E81" s="14" t="s">
        <v>217</v>
      </c>
      <c r="F81" s="14">
        <v>18251755119</v>
      </c>
      <c r="G81" s="18" t="s">
        <v>216</v>
      </c>
      <c r="H81" s="14">
        <v>44405</v>
      </c>
      <c r="I81" s="14" t="s">
        <v>35</v>
      </c>
      <c r="J81" s="15"/>
      <c r="K81" s="14">
        <v>55.08</v>
      </c>
      <c r="L81" s="14">
        <v>15.72</v>
      </c>
      <c r="M81" s="31">
        <f t="shared" si="1"/>
        <v>38.8</v>
      </c>
      <c r="N81" s="14"/>
      <c r="O81" s="14"/>
      <c r="P81" s="14"/>
      <c r="Q81" s="14"/>
      <c r="R81" s="14"/>
      <c r="S81" s="14">
        <v>0.56</v>
      </c>
      <c r="T81" s="24"/>
      <c r="U81" s="31"/>
      <c r="V81" s="31"/>
      <c r="W81" s="18" t="s">
        <v>361</v>
      </c>
      <c r="X81" s="18" t="s">
        <v>362</v>
      </c>
    </row>
    <row r="82" spans="1:24">
      <c r="A82" s="14">
        <v>78</v>
      </c>
      <c r="B82" s="15" t="s">
        <v>456</v>
      </c>
      <c r="C82" s="15" t="s">
        <v>224</v>
      </c>
      <c r="D82" s="18" t="s">
        <v>229</v>
      </c>
      <c r="E82" s="18" t="s">
        <v>457</v>
      </c>
      <c r="F82" s="25" t="s">
        <v>458</v>
      </c>
      <c r="G82" s="14" t="s">
        <v>33</v>
      </c>
      <c r="H82" s="14">
        <v>44406</v>
      </c>
      <c r="I82" s="14" t="s">
        <v>35</v>
      </c>
      <c r="J82" s="15"/>
      <c r="K82" s="14">
        <v>62.44</v>
      </c>
      <c r="L82" s="14">
        <v>17.68</v>
      </c>
      <c r="M82" s="31">
        <f t="shared" si="1"/>
        <v>43.2</v>
      </c>
      <c r="N82" s="14"/>
      <c r="O82" s="14"/>
      <c r="P82" s="14"/>
      <c r="Q82" s="14"/>
      <c r="R82" s="14"/>
      <c r="S82" s="14">
        <v>1.56</v>
      </c>
      <c r="T82" s="14"/>
      <c r="U82" s="31"/>
      <c r="V82" s="31"/>
      <c r="W82" s="18" t="s">
        <v>361</v>
      </c>
      <c r="X82" s="18" t="s">
        <v>362</v>
      </c>
    </row>
    <row r="83" spans="1:24">
      <c r="A83" s="14">
        <v>79</v>
      </c>
      <c r="B83" s="15" t="s">
        <v>459</v>
      </c>
      <c r="C83" s="15" t="s">
        <v>460</v>
      </c>
      <c r="D83" s="14" t="s">
        <v>461</v>
      </c>
      <c r="E83" s="14" t="s">
        <v>461</v>
      </c>
      <c r="F83" s="14">
        <v>13347936982</v>
      </c>
      <c r="G83" s="14" t="s">
        <v>33</v>
      </c>
      <c r="H83" s="14">
        <v>44407</v>
      </c>
      <c r="I83" s="14" t="s">
        <v>35</v>
      </c>
      <c r="J83" s="15"/>
      <c r="K83" s="14">
        <v>68.76</v>
      </c>
      <c r="L83" s="14">
        <v>17.56</v>
      </c>
      <c r="M83" s="31">
        <f t="shared" si="1"/>
        <v>50.6</v>
      </c>
      <c r="N83" s="14"/>
      <c r="O83" s="14"/>
      <c r="P83" s="14"/>
      <c r="Q83" s="14"/>
      <c r="R83" s="14"/>
      <c r="S83" s="14">
        <v>0.6</v>
      </c>
      <c r="T83" s="14"/>
      <c r="U83" s="31"/>
      <c r="V83" s="31"/>
      <c r="W83" s="18" t="s">
        <v>361</v>
      </c>
      <c r="X83" s="18" t="s">
        <v>362</v>
      </c>
    </row>
    <row r="84" spans="1:24">
      <c r="A84" s="14">
        <v>80</v>
      </c>
      <c r="B84" s="15" t="s">
        <v>462</v>
      </c>
      <c r="C84" s="15" t="s">
        <v>463</v>
      </c>
      <c r="D84" s="14" t="s">
        <v>461</v>
      </c>
      <c r="E84" s="14" t="s">
        <v>464</v>
      </c>
      <c r="F84" s="14">
        <v>13952276886</v>
      </c>
      <c r="G84" s="18" t="s">
        <v>436</v>
      </c>
      <c r="H84" s="14">
        <v>44413</v>
      </c>
      <c r="I84" s="14" t="s">
        <v>35</v>
      </c>
      <c r="J84" s="15"/>
      <c r="K84" s="14">
        <v>83.94</v>
      </c>
      <c r="L84" s="14">
        <v>18.54</v>
      </c>
      <c r="M84" s="31">
        <f t="shared" si="1"/>
        <v>64.9</v>
      </c>
      <c r="N84" s="14"/>
      <c r="O84" s="14"/>
      <c r="P84" s="14"/>
      <c r="Q84" s="14"/>
      <c r="R84" s="14"/>
      <c r="S84" s="14">
        <v>0.5</v>
      </c>
      <c r="T84" s="24"/>
      <c r="U84" s="31"/>
      <c r="V84" s="31"/>
      <c r="W84" s="18" t="s">
        <v>361</v>
      </c>
      <c r="X84" s="18" t="s">
        <v>362</v>
      </c>
    </row>
    <row r="85" spans="1:24">
      <c r="A85" s="14">
        <v>81</v>
      </c>
      <c r="B85" s="15" t="s">
        <v>465</v>
      </c>
      <c r="C85" s="15" t="s">
        <v>293</v>
      </c>
      <c r="D85" s="18" t="s">
        <v>43</v>
      </c>
      <c r="E85" s="18" t="s">
        <v>466</v>
      </c>
      <c r="F85" s="18">
        <v>17798824507</v>
      </c>
      <c r="G85" s="18" t="s">
        <v>33</v>
      </c>
      <c r="H85" s="15" t="s">
        <v>467</v>
      </c>
      <c r="I85" s="14" t="s">
        <v>35</v>
      </c>
      <c r="J85" s="15"/>
      <c r="K85" s="35" t="s">
        <v>468</v>
      </c>
      <c r="L85" s="35" t="s">
        <v>469</v>
      </c>
      <c r="M85" s="31">
        <f t="shared" si="1"/>
        <v>48.6</v>
      </c>
      <c r="N85" s="18"/>
      <c r="O85" s="18"/>
      <c r="P85" s="18"/>
      <c r="Q85" s="15"/>
      <c r="R85" s="15"/>
      <c r="S85" s="15" t="s">
        <v>470</v>
      </c>
      <c r="T85" s="32"/>
      <c r="U85" s="42"/>
      <c r="V85" s="42"/>
      <c r="W85" s="18" t="s">
        <v>361</v>
      </c>
      <c r="X85" s="18" t="s">
        <v>362</v>
      </c>
    </row>
    <row r="86" spans="1:24">
      <c r="A86" s="14">
        <v>82</v>
      </c>
      <c r="B86" s="15" t="s">
        <v>471</v>
      </c>
      <c r="C86" s="15" t="s">
        <v>238</v>
      </c>
      <c r="D86" s="18" t="s">
        <v>229</v>
      </c>
      <c r="E86" s="18" t="s">
        <v>472</v>
      </c>
      <c r="F86" s="18">
        <v>13815385227</v>
      </c>
      <c r="G86" s="14" t="s">
        <v>216</v>
      </c>
      <c r="H86" s="15" t="s">
        <v>473</v>
      </c>
      <c r="I86" s="14" t="s">
        <v>35</v>
      </c>
      <c r="J86" s="15"/>
      <c r="K86" s="35" t="s">
        <v>474</v>
      </c>
      <c r="L86" s="35" t="s">
        <v>475</v>
      </c>
      <c r="M86" s="31">
        <f t="shared" si="1"/>
        <v>43.2</v>
      </c>
      <c r="N86" s="18"/>
      <c r="O86" s="18"/>
      <c r="P86" s="18"/>
      <c r="Q86" s="15"/>
      <c r="R86" s="15"/>
      <c r="S86" s="15" t="s">
        <v>476</v>
      </c>
      <c r="T86" s="32"/>
      <c r="U86" s="42"/>
      <c r="V86" s="42"/>
      <c r="W86" s="18" t="s">
        <v>361</v>
      </c>
      <c r="X86" s="18" t="s">
        <v>362</v>
      </c>
    </row>
    <row r="87" spans="1:24">
      <c r="A87" s="14">
        <v>83</v>
      </c>
      <c r="B87" s="15" t="s">
        <v>477</v>
      </c>
      <c r="C87" s="15" t="s">
        <v>291</v>
      </c>
      <c r="D87" s="14" t="s">
        <v>478</v>
      </c>
      <c r="E87" s="14" t="s">
        <v>479</v>
      </c>
      <c r="F87" s="14">
        <v>18251756681</v>
      </c>
      <c r="G87" s="14" t="s">
        <v>211</v>
      </c>
      <c r="H87" s="15" t="s">
        <v>480</v>
      </c>
      <c r="I87" s="14" t="s">
        <v>35</v>
      </c>
      <c r="J87" s="15"/>
      <c r="K87" s="35" t="s">
        <v>481</v>
      </c>
      <c r="L87" s="35" t="s">
        <v>482</v>
      </c>
      <c r="M87" s="31">
        <f t="shared" si="1"/>
        <v>58.2</v>
      </c>
      <c r="N87" s="18"/>
      <c r="O87" s="18"/>
      <c r="P87" s="18"/>
      <c r="Q87" s="15"/>
      <c r="R87" s="15"/>
      <c r="S87" s="15" t="s">
        <v>483</v>
      </c>
      <c r="T87" s="32"/>
      <c r="U87" s="42"/>
      <c r="V87" s="42"/>
      <c r="W87" s="18" t="s">
        <v>361</v>
      </c>
      <c r="X87" s="18" t="s">
        <v>362</v>
      </c>
    </row>
    <row r="88" spans="1:24">
      <c r="A88" s="14">
        <v>84</v>
      </c>
      <c r="B88" s="15" t="s">
        <v>484</v>
      </c>
      <c r="C88" s="15" t="s">
        <v>485</v>
      </c>
      <c r="D88" s="14" t="s">
        <v>229</v>
      </c>
      <c r="E88" s="14" t="s">
        <v>236</v>
      </c>
      <c r="F88" s="14">
        <v>15365863398</v>
      </c>
      <c r="G88" s="14" t="s">
        <v>33</v>
      </c>
      <c r="H88" s="15" t="s">
        <v>486</v>
      </c>
      <c r="I88" s="14" t="s">
        <v>35</v>
      </c>
      <c r="J88" s="15"/>
      <c r="K88" s="35" t="s">
        <v>487</v>
      </c>
      <c r="L88" s="35" t="s">
        <v>488</v>
      </c>
      <c r="M88" s="31">
        <f t="shared" si="1"/>
        <v>48.6</v>
      </c>
      <c r="N88" s="18"/>
      <c r="O88" s="18"/>
      <c r="P88" s="18"/>
      <c r="Q88" s="15"/>
      <c r="R88" s="15"/>
      <c r="S88" s="15" t="s">
        <v>476</v>
      </c>
      <c r="T88" s="32"/>
      <c r="U88" s="42"/>
      <c r="V88" s="42"/>
      <c r="W88" s="18" t="s">
        <v>361</v>
      </c>
      <c r="X88" s="18" t="s">
        <v>362</v>
      </c>
    </row>
    <row r="89" spans="1:24">
      <c r="A89" s="14">
        <v>85</v>
      </c>
      <c r="B89" s="15" t="s">
        <v>489</v>
      </c>
      <c r="C89" s="15" t="s">
        <v>252</v>
      </c>
      <c r="D89" s="18" t="s">
        <v>208</v>
      </c>
      <c r="E89" s="18" t="s">
        <v>209</v>
      </c>
      <c r="F89" s="25" t="s">
        <v>210</v>
      </c>
      <c r="G89" s="14" t="s">
        <v>413</v>
      </c>
      <c r="H89" s="15" t="s">
        <v>490</v>
      </c>
      <c r="I89" s="14" t="s">
        <v>35</v>
      </c>
      <c r="J89" s="15"/>
      <c r="K89" s="35" t="s">
        <v>491</v>
      </c>
      <c r="L89" s="35" t="s">
        <v>317</v>
      </c>
      <c r="M89" s="31">
        <f t="shared" si="1"/>
        <v>45.5</v>
      </c>
      <c r="N89" s="18"/>
      <c r="O89" s="18"/>
      <c r="P89" s="18"/>
      <c r="Q89" s="15"/>
      <c r="R89" s="15"/>
      <c r="S89" s="15" t="s">
        <v>492</v>
      </c>
      <c r="T89" s="32"/>
      <c r="U89" s="42"/>
      <c r="V89" s="42"/>
      <c r="W89" s="18" t="s">
        <v>361</v>
      </c>
      <c r="X89" s="18" t="s">
        <v>362</v>
      </c>
    </row>
    <row r="90" spans="1:24">
      <c r="A90" s="14">
        <v>86</v>
      </c>
      <c r="B90" s="15" t="s">
        <v>493</v>
      </c>
      <c r="C90" s="15" t="s">
        <v>296</v>
      </c>
      <c r="D90" s="16" t="s">
        <v>208</v>
      </c>
      <c r="E90" s="16" t="s">
        <v>494</v>
      </c>
      <c r="F90" s="17" t="s">
        <v>495</v>
      </c>
      <c r="G90" s="14" t="s">
        <v>413</v>
      </c>
      <c r="H90" s="15" t="s">
        <v>496</v>
      </c>
      <c r="I90" s="14" t="s">
        <v>35</v>
      </c>
      <c r="J90" s="15"/>
      <c r="K90" s="35" t="s">
        <v>497</v>
      </c>
      <c r="L90" s="15" t="s">
        <v>488</v>
      </c>
      <c r="M90" s="31">
        <f t="shared" si="1"/>
        <v>45</v>
      </c>
      <c r="N90" s="18"/>
      <c r="O90" s="18"/>
      <c r="P90" s="18"/>
      <c r="Q90" s="15"/>
      <c r="R90" s="15"/>
      <c r="S90" s="15" t="s">
        <v>498</v>
      </c>
      <c r="T90" s="32"/>
      <c r="U90" s="42"/>
      <c r="V90" s="42"/>
      <c r="W90" s="18" t="s">
        <v>361</v>
      </c>
      <c r="X90" s="18" t="s">
        <v>362</v>
      </c>
    </row>
    <row r="91" spans="1:24">
      <c r="A91" s="14">
        <v>87</v>
      </c>
      <c r="B91" s="15" t="s">
        <v>499</v>
      </c>
      <c r="C91" s="15" t="s">
        <v>500</v>
      </c>
      <c r="D91" s="14" t="s">
        <v>410</v>
      </c>
      <c r="E91" s="14" t="s">
        <v>239</v>
      </c>
      <c r="F91" s="14">
        <v>18751672899</v>
      </c>
      <c r="G91" s="14" t="s">
        <v>413</v>
      </c>
      <c r="H91" s="15" t="s">
        <v>501</v>
      </c>
      <c r="I91" s="14" t="s">
        <v>35</v>
      </c>
      <c r="J91" s="15"/>
      <c r="K91" s="15" t="s">
        <v>502</v>
      </c>
      <c r="L91" s="15" t="s">
        <v>503</v>
      </c>
      <c r="M91" s="31">
        <f t="shared" si="1"/>
        <v>43.5</v>
      </c>
      <c r="N91" s="18"/>
      <c r="O91" s="18"/>
      <c r="P91" s="18"/>
      <c r="Q91" s="15"/>
      <c r="R91" s="15"/>
      <c r="S91" s="15" t="s">
        <v>483</v>
      </c>
      <c r="T91" s="32"/>
      <c r="U91" s="42"/>
      <c r="V91" s="42"/>
      <c r="W91" s="18" t="s">
        <v>361</v>
      </c>
      <c r="X91" s="18" t="s">
        <v>362</v>
      </c>
    </row>
    <row r="92" spans="1:24">
      <c r="A92" s="14">
        <v>88</v>
      </c>
      <c r="B92" s="15" t="s">
        <v>504</v>
      </c>
      <c r="C92" s="15" t="s">
        <v>433</v>
      </c>
      <c r="D92" s="14" t="s">
        <v>216</v>
      </c>
      <c r="E92" s="14" t="s">
        <v>233</v>
      </c>
      <c r="F92" s="14">
        <v>18205220109</v>
      </c>
      <c r="G92" s="14" t="s">
        <v>436</v>
      </c>
      <c r="H92" s="15" t="s">
        <v>505</v>
      </c>
      <c r="I92" s="14" t="s">
        <v>35</v>
      </c>
      <c r="J92" s="15"/>
      <c r="K92" s="15" t="s">
        <v>506</v>
      </c>
      <c r="L92" s="15" t="s">
        <v>507</v>
      </c>
      <c r="M92" s="31">
        <f t="shared" si="1"/>
        <v>40.6</v>
      </c>
      <c r="N92" s="18"/>
      <c r="O92" s="18"/>
      <c r="P92" s="18"/>
      <c r="Q92" s="15"/>
      <c r="R92" s="15"/>
      <c r="S92" s="15" t="s">
        <v>508</v>
      </c>
      <c r="T92" s="15"/>
      <c r="U92" s="42"/>
      <c r="V92" s="42"/>
      <c r="W92" s="18" t="s">
        <v>361</v>
      </c>
      <c r="X92" s="18" t="s">
        <v>362</v>
      </c>
    </row>
    <row r="93" spans="1:24">
      <c r="A93" s="14">
        <v>89</v>
      </c>
      <c r="B93" s="15" t="s">
        <v>509</v>
      </c>
      <c r="C93" s="15" t="s">
        <v>232</v>
      </c>
      <c r="D93" s="18" t="s">
        <v>41</v>
      </c>
      <c r="E93" s="18" t="s">
        <v>41</v>
      </c>
      <c r="F93" s="25" t="s">
        <v>297</v>
      </c>
      <c r="G93" s="14" t="s">
        <v>216</v>
      </c>
      <c r="H93" s="15" t="s">
        <v>510</v>
      </c>
      <c r="I93" s="14" t="s">
        <v>35</v>
      </c>
      <c r="J93" s="25"/>
      <c r="K93" s="15" t="s">
        <v>511</v>
      </c>
      <c r="L93" s="31">
        <v>20.34</v>
      </c>
      <c r="M93" s="31">
        <f t="shared" si="1"/>
        <v>46.8</v>
      </c>
      <c r="N93" s="18"/>
      <c r="O93" s="18"/>
      <c r="P93" s="18"/>
      <c r="Q93" s="15"/>
      <c r="R93" s="15"/>
      <c r="S93" s="15" t="s">
        <v>508</v>
      </c>
      <c r="T93" s="15"/>
      <c r="U93" s="42"/>
      <c r="V93" s="42"/>
      <c r="W93" s="18" t="s">
        <v>361</v>
      </c>
      <c r="X93" s="18" t="s">
        <v>362</v>
      </c>
    </row>
    <row r="94" spans="1:24">
      <c r="A94" s="14">
        <v>90</v>
      </c>
      <c r="B94" s="15" t="s">
        <v>512</v>
      </c>
      <c r="C94" s="15" t="s">
        <v>249</v>
      </c>
      <c r="D94" s="18" t="s">
        <v>513</v>
      </c>
      <c r="E94" s="18" t="s">
        <v>513</v>
      </c>
      <c r="F94" s="25" t="s">
        <v>514</v>
      </c>
      <c r="G94" s="14" t="s">
        <v>413</v>
      </c>
      <c r="H94" s="14">
        <v>44427</v>
      </c>
      <c r="I94" s="14" t="s">
        <v>35</v>
      </c>
      <c r="J94" s="15"/>
      <c r="K94" s="14">
        <v>63.88</v>
      </c>
      <c r="L94" s="31">
        <v>20.16</v>
      </c>
      <c r="M94" s="31">
        <f t="shared" si="1"/>
        <v>43</v>
      </c>
      <c r="N94" s="18"/>
      <c r="O94" s="18"/>
      <c r="P94" s="18"/>
      <c r="Q94" s="31"/>
      <c r="R94" s="31"/>
      <c r="S94" s="31">
        <v>0.72</v>
      </c>
      <c r="T94" s="41"/>
      <c r="U94" s="31"/>
      <c r="V94" s="31"/>
      <c r="W94" s="18" t="s">
        <v>361</v>
      </c>
      <c r="X94" s="18" t="s">
        <v>362</v>
      </c>
    </row>
    <row r="95" spans="1:24">
      <c r="A95" s="14">
        <v>91</v>
      </c>
      <c r="B95" s="15" t="s">
        <v>515</v>
      </c>
      <c r="C95" s="15" t="s">
        <v>220</v>
      </c>
      <c r="D95" s="18" t="s">
        <v>32</v>
      </c>
      <c r="E95" s="18" t="s">
        <v>32</v>
      </c>
      <c r="F95" s="25" t="s">
        <v>516</v>
      </c>
      <c r="G95" s="18" t="s">
        <v>221</v>
      </c>
      <c r="H95" s="14">
        <v>44428</v>
      </c>
      <c r="I95" s="14" t="s">
        <v>35</v>
      </c>
      <c r="J95" s="15"/>
      <c r="K95" s="14">
        <v>83.88</v>
      </c>
      <c r="L95" s="31">
        <v>21.68</v>
      </c>
      <c r="M95" s="31">
        <f t="shared" si="1"/>
        <v>61.6</v>
      </c>
      <c r="N95" s="18"/>
      <c r="O95" s="18"/>
      <c r="P95" s="18"/>
      <c r="Q95" s="31"/>
      <c r="R95" s="18"/>
      <c r="S95" s="43">
        <v>0.6</v>
      </c>
      <c r="T95" s="31"/>
      <c r="U95" s="31"/>
      <c r="V95" s="31"/>
      <c r="W95" s="18" t="s">
        <v>361</v>
      </c>
      <c r="X95" s="18" t="s">
        <v>362</v>
      </c>
    </row>
    <row r="96" spans="1:24">
      <c r="A96" s="14">
        <v>92</v>
      </c>
      <c r="B96" s="15" t="s">
        <v>517</v>
      </c>
      <c r="C96" s="15" t="s">
        <v>518</v>
      </c>
      <c r="D96" s="18" t="s">
        <v>229</v>
      </c>
      <c r="E96" s="18" t="s">
        <v>457</v>
      </c>
      <c r="F96" s="25" t="s">
        <v>458</v>
      </c>
      <c r="G96" s="18" t="s">
        <v>33</v>
      </c>
      <c r="H96" s="14">
        <v>44429</v>
      </c>
      <c r="I96" s="14" t="s">
        <v>35</v>
      </c>
      <c r="J96" s="15"/>
      <c r="K96" s="14">
        <v>59.54</v>
      </c>
      <c r="L96" s="31">
        <v>17.06</v>
      </c>
      <c r="M96" s="31">
        <f t="shared" si="1"/>
        <v>41.9</v>
      </c>
      <c r="N96" s="18"/>
      <c r="O96" s="18"/>
      <c r="P96" s="18"/>
      <c r="Q96" s="31"/>
      <c r="R96" s="18"/>
      <c r="S96" s="43">
        <v>0.58</v>
      </c>
      <c r="T96" s="31"/>
      <c r="U96" s="31"/>
      <c r="V96" s="31"/>
      <c r="W96" s="18" t="s">
        <v>361</v>
      </c>
      <c r="X96" s="18" t="s">
        <v>362</v>
      </c>
    </row>
    <row r="97" spans="1:24">
      <c r="A97" s="14">
        <v>93</v>
      </c>
      <c r="B97" s="15" t="s">
        <v>519</v>
      </c>
      <c r="C97" s="15" t="s">
        <v>289</v>
      </c>
      <c r="D97" s="14" t="s">
        <v>43</v>
      </c>
      <c r="E97" s="14" t="s">
        <v>407</v>
      </c>
      <c r="F97" s="14">
        <v>15951341341</v>
      </c>
      <c r="G97" s="18" t="s">
        <v>211</v>
      </c>
      <c r="H97" s="14">
        <v>44430</v>
      </c>
      <c r="I97" s="14" t="s">
        <v>35</v>
      </c>
      <c r="J97" s="15"/>
      <c r="K97" s="14">
        <v>63.94</v>
      </c>
      <c r="L97" s="31">
        <v>17.6</v>
      </c>
      <c r="M97" s="31">
        <f t="shared" si="1"/>
        <v>45.7</v>
      </c>
      <c r="N97" s="18"/>
      <c r="O97" s="18"/>
      <c r="P97" s="18"/>
      <c r="Q97" s="31"/>
      <c r="R97" s="18"/>
      <c r="S97" s="31">
        <v>0.64</v>
      </c>
      <c r="T97" s="31"/>
      <c r="U97" s="31"/>
      <c r="V97" s="31"/>
      <c r="W97" s="18" t="s">
        <v>361</v>
      </c>
      <c r="X97" s="18" t="s">
        <v>362</v>
      </c>
    </row>
    <row r="98" spans="1:24">
      <c r="A98" s="14">
        <v>94</v>
      </c>
      <c r="B98" s="15" t="s">
        <v>520</v>
      </c>
      <c r="C98" s="15" t="s">
        <v>277</v>
      </c>
      <c r="D98" s="14" t="s">
        <v>43</v>
      </c>
      <c r="E98" s="14" t="s">
        <v>521</v>
      </c>
      <c r="F98" s="14">
        <v>15335127656</v>
      </c>
      <c r="G98" s="18" t="s">
        <v>211</v>
      </c>
      <c r="H98" s="14">
        <v>44431</v>
      </c>
      <c r="I98" s="14" t="s">
        <v>35</v>
      </c>
      <c r="J98" s="15"/>
      <c r="K98" s="14">
        <v>74.66</v>
      </c>
      <c r="L98" s="31">
        <v>19.08</v>
      </c>
      <c r="M98" s="31">
        <f t="shared" si="1"/>
        <v>54.9</v>
      </c>
      <c r="N98" s="18"/>
      <c r="O98" s="18"/>
      <c r="P98" s="18"/>
      <c r="Q98" s="31"/>
      <c r="R98" s="18"/>
      <c r="S98" s="31">
        <v>0.68</v>
      </c>
      <c r="T98" s="31"/>
      <c r="U98" s="31"/>
      <c r="V98" s="31"/>
      <c r="W98" s="18" t="s">
        <v>361</v>
      </c>
      <c r="X98" s="18" t="s">
        <v>362</v>
      </c>
    </row>
    <row r="99" spans="1:24">
      <c r="A99" s="14">
        <v>95</v>
      </c>
      <c r="B99" s="15" t="s">
        <v>522</v>
      </c>
      <c r="C99" s="15" t="s">
        <v>215</v>
      </c>
      <c r="D99" s="14" t="s">
        <v>43</v>
      </c>
      <c r="E99" s="14" t="s">
        <v>282</v>
      </c>
      <c r="F99" s="14">
        <v>15852123444</v>
      </c>
      <c r="G99" s="18" t="s">
        <v>216</v>
      </c>
      <c r="H99" s="14">
        <v>44432</v>
      </c>
      <c r="I99" s="14" t="s">
        <v>35</v>
      </c>
      <c r="J99" s="15"/>
      <c r="K99" s="14">
        <v>67.78</v>
      </c>
      <c r="L99" s="31">
        <v>20.36</v>
      </c>
      <c r="M99" s="31">
        <f t="shared" si="1"/>
        <v>46.9</v>
      </c>
      <c r="N99" s="18"/>
      <c r="O99" s="18"/>
      <c r="P99" s="18"/>
      <c r="Q99" s="31"/>
      <c r="R99" s="18"/>
      <c r="S99" s="31">
        <v>0.52</v>
      </c>
      <c r="T99" s="31"/>
      <c r="U99" s="31"/>
      <c r="V99" s="31"/>
      <c r="W99" s="18" t="s">
        <v>361</v>
      </c>
      <c r="X99" s="18" t="s">
        <v>362</v>
      </c>
    </row>
    <row r="100" spans="1:24">
      <c r="A100" s="14">
        <v>96</v>
      </c>
      <c r="B100" s="15" t="s">
        <v>523</v>
      </c>
      <c r="C100" s="15" t="s">
        <v>524</v>
      </c>
      <c r="D100" s="14" t="s">
        <v>225</v>
      </c>
      <c r="E100" s="14" t="s">
        <v>226</v>
      </c>
      <c r="F100" s="14">
        <v>15996993186</v>
      </c>
      <c r="G100" s="18" t="s">
        <v>211</v>
      </c>
      <c r="H100" s="14">
        <v>44433</v>
      </c>
      <c r="I100" s="14" t="s">
        <v>35</v>
      </c>
      <c r="J100" s="15"/>
      <c r="K100" s="14">
        <v>90.78</v>
      </c>
      <c r="L100" s="31">
        <v>22.9</v>
      </c>
      <c r="M100" s="31">
        <f t="shared" si="1"/>
        <v>67.2</v>
      </c>
      <c r="N100" s="18"/>
      <c r="O100" s="18"/>
      <c r="P100" s="18"/>
      <c r="Q100" s="31"/>
      <c r="R100" s="18"/>
      <c r="S100" s="31">
        <v>0.68</v>
      </c>
      <c r="T100" s="31"/>
      <c r="U100" s="31"/>
      <c r="V100" s="31"/>
      <c r="W100" s="18" t="s">
        <v>361</v>
      </c>
      <c r="X100" s="18" t="s">
        <v>362</v>
      </c>
    </row>
    <row r="101" spans="1:24">
      <c r="A101" s="14">
        <v>97</v>
      </c>
      <c r="B101" s="15" t="s">
        <v>525</v>
      </c>
      <c r="C101" s="15" t="s">
        <v>228</v>
      </c>
      <c r="D101" s="14" t="s">
        <v>48</v>
      </c>
      <c r="E101" s="14" t="s">
        <v>479</v>
      </c>
      <c r="F101" s="14">
        <v>18251756681</v>
      </c>
      <c r="G101" s="14" t="s">
        <v>33</v>
      </c>
      <c r="H101" s="14">
        <v>44435</v>
      </c>
      <c r="I101" s="14" t="s">
        <v>35</v>
      </c>
      <c r="J101" s="15"/>
      <c r="K101" s="14">
        <v>61.9</v>
      </c>
      <c r="L101" s="31">
        <v>17.26</v>
      </c>
      <c r="M101" s="31">
        <f t="shared" si="1"/>
        <v>44</v>
      </c>
      <c r="N101" s="18"/>
      <c r="O101" s="18"/>
      <c r="P101" s="18"/>
      <c r="Q101" s="31"/>
      <c r="R101" s="18"/>
      <c r="S101" s="31">
        <v>0.64</v>
      </c>
      <c r="T101" s="31"/>
      <c r="U101" s="31"/>
      <c r="V101" s="31"/>
      <c r="W101" s="18" t="s">
        <v>361</v>
      </c>
      <c r="X101" s="18" t="s">
        <v>362</v>
      </c>
    </row>
    <row r="102" spans="1:24">
      <c r="A102" s="14">
        <v>98</v>
      </c>
      <c r="B102" s="15" t="s">
        <v>526</v>
      </c>
      <c r="C102" s="15" t="s">
        <v>235</v>
      </c>
      <c r="D102" s="18" t="s">
        <v>221</v>
      </c>
      <c r="E102" s="18" t="s">
        <v>222</v>
      </c>
      <c r="F102" s="18">
        <v>13347956755</v>
      </c>
      <c r="G102" s="18" t="s">
        <v>211</v>
      </c>
      <c r="H102" s="14">
        <v>44436</v>
      </c>
      <c r="I102" s="14" t="s">
        <v>35</v>
      </c>
      <c r="J102" s="15"/>
      <c r="K102" s="14">
        <v>86.64</v>
      </c>
      <c r="L102" s="31">
        <v>22.48</v>
      </c>
      <c r="M102" s="31">
        <f t="shared" si="1"/>
        <v>63.5</v>
      </c>
      <c r="N102" s="18"/>
      <c r="O102" s="18"/>
      <c r="P102" s="18"/>
      <c r="Q102" s="31"/>
      <c r="R102" s="18"/>
      <c r="S102" s="31">
        <v>0.66</v>
      </c>
      <c r="T102" s="31"/>
      <c r="U102" s="31"/>
      <c r="V102" s="31"/>
      <c r="W102" s="18" t="s">
        <v>361</v>
      </c>
      <c r="X102" s="18" t="s">
        <v>362</v>
      </c>
    </row>
    <row r="103" spans="1:24">
      <c r="A103" s="14">
        <v>99</v>
      </c>
      <c r="B103" s="15" t="s">
        <v>527</v>
      </c>
      <c r="C103" s="15" t="s">
        <v>238</v>
      </c>
      <c r="D103" s="14" t="s">
        <v>410</v>
      </c>
      <c r="E103" s="14" t="s">
        <v>217</v>
      </c>
      <c r="F103" s="14">
        <v>18251755119</v>
      </c>
      <c r="G103" s="18" t="s">
        <v>216</v>
      </c>
      <c r="H103" s="14">
        <v>44437</v>
      </c>
      <c r="I103" s="14" t="s">
        <v>35</v>
      </c>
      <c r="J103" s="15"/>
      <c r="K103" s="14">
        <v>63.46</v>
      </c>
      <c r="L103" s="31">
        <v>18.48</v>
      </c>
      <c r="M103" s="31">
        <f t="shared" si="1"/>
        <v>44.4</v>
      </c>
      <c r="N103" s="18"/>
      <c r="O103" s="18"/>
      <c r="P103" s="18"/>
      <c r="Q103" s="31"/>
      <c r="R103" s="18"/>
      <c r="S103" s="31">
        <v>0.58</v>
      </c>
      <c r="T103" s="31"/>
      <c r="U103" s="31"/>
      <c r="V103" s="31"/>
      <c r="W103" s="18" t="s">
        <v>361</v>
      </c>
      <c r="X103" s="18" t="s">
        <v>362</v>
      </c>
    </row>
    <row r="104" spans="1:24">
      <c r="A104" s="14">
        <v>100</v>
      </c>
      <c r="B104" s="15" t="s">
        <v>528</v>
      </c>
      <c r="C104" s="15" t="s">
        <v>428</v>
      </c>
      <c r="D104" s="18" t="s">
        <v>43</v>
      </c>
      <c r="E104" s="18" t="s">
        <v>466</v>
      </c>
      <c r="F104" s="18">
        <v>17798824507</v>
      </c>
      <c r="G104" s="18" t="s">
        <v>211</v>
      </c>
      <c r="H104" s="14">
        <v>44438</v>
      </c>
      <c r="I104" s="14" t="s">
        <v>35</v>
      </c>
      <c r="J104" s="15"/>
      <c r="K104" s="14">
        <v>77.58</v>
      </c>
      <c r="L104" s="31">
        <v>19.76</v>
      </c>
      <c r="M104" s="31">
        <f t="shared" si="1"/>
        <v>57.2</v>
      </c>
      <c r="N104" s="18"/>
      <c r="O104" s="18"/>
      <c r="P104" s="18"/>
      <c r="Q104" s="31"/>
      <c r="R104" s="18"/>
      <c r="S104" s="31">
        <v>0.62</v>
      </c>
      <c r="T104" s="31"/>
      <c r="U104" s="31"/>
      <c r="V104" s="31"/>
      <c r="W104" s="18" t="s">
        <v>361</v>
      </c>
      <c r="X104" s="18" t="s">
        <v>362</v>
      </c>
    </row>
    <row r="105" spans="1:24">
      <c r="A105" s="14">
        <v>101</v>
      </c>
      <c r="B105" s="15" t="s">
        <v>529</v>
      </c>
      <c r="C105" s="15" t="s">
        <v>333</v>
      </c>
      <c r="D105" s="14" t="s">
        <v>530</v>
      </c>
      <c r="E105" s="14" t="s">
        <v>530</v>
      </c>
      <c r="F105" s="14">
        <v>15052237666</v>
      </c>
      <c r="G105" s="18" t="s">
        <v>211</v>
      </c>
      <c r="H105" s="14">
        <v>44439</v>
      </c>
      <c r="I105" s="14" t="s">
        <v>35</v>
      </c>
      <c r="J105" s="15"/>
      <c r="K105" s="14">
        <v>78.66</v>
      </c>
      <c r="L105" s="31">
        <v>20.38</v>
      </c>
      <c r="M105" s="31">
        <f t="shared" si="1"/>
        <v>57.7</v>
      </c>
      <c r="N105" s="18"/>
      <c r="O105" s="18"/>
      <c r="P105" s="18"/>
      <c r="Q105" s="31"/>
      <c r="R105" s="18"/>
      <c r="S105" s="31">
        <v>0.58</v>
      </c>
      <c r="T105" s="31"/>
      <c r="U105" s="31"/>
      <c r="V105" s="31"/>
      <c r="W105" s="18" t="s">
        <v>361</v>
      </c>
      <c r="X105" s="18" t="s">
        <v>362</v>
      </c>
    </row>
    <row r="106" spans="1:24">
      <c r="A106" s="14">
        <v>102</v>
      </c>
      <c r="B106" s="15" t="s">
        <v>531</v>
      </c>
      <c r="C106" s="15" t="s">
        <v>532</v>
      </c>
      <c r="D106" s="14" t="s">
        <v>216</v>
      </c>
      <c r="E106" s="14" t="s">
        <v>239</v>
      </c>
      <c r="F106" s="14">
        <v>18751672899</v>
      </c>
      <c r="G106" s="18" t="s">
        <v>33</v>
      </c>
      <c r="H106" s="14">
        <v>44440</v>
      </c>
      <c r="I106" s="14" t="s">
        <v>35</v>
      </c>
      <c r="J106" s="15"/>
      <c r="K106" s="21">
        <v>65.86</v>
      </c>
      <c r="L106" s="29">
        <v>17.66</v>
      </c>
      <c r="M106" s="31">
        <f t="shared" si="1"/>
        <v>47.6</v>
      </c>
      <c r="N106" s="18"/>
      <c r="O106" s="18"/>
      <c r="P106" s="18"/>
      <c r="Q106" s="29"/>
      <c r="R106" s="22"/>
      <c r="S106" s="29">
        <v>0.6</v>
      </c>
      <c r="T106" s="34"/>
      <c r="U106" s="31"/>
      <c r="V106" s="31"/>
      <c r="W106" s="18" t="s">
        <v>361</v>
      </c>
      <c r="X106" s="18" t="s">
        <v>362</v>
      </c>
    </row>
    <row r="107" spans="1:24">
      <c r="A107" s="14">
        <v>103</v>
      </c>
      <c r="B107" s="15" t="s">
        <v>533</v>
      </c>
      <c r="C107" s="15" t="s">
        <v>460</v>
      </c>
      <c r="D107" s="21" t="s">
        <v>247</v>
      </c>
      <c r="E107" s="21" t="s">
        <v>247</v>
      </c>
      <c r="F107" s="21">
        <v>13852238516</v>
      </c>
      <c r="G107" s="18" t="s">
        <v>33</v>
      </c>
      <c r="H107" s="14">
        <v>44441</v>
      </c>
      <c r="I107" s="14" t="s">
        <v>35</v>
      </c>
      <c r="J107" s="15"/>
      <c r="K107" s="14">
        <v>68.86</v>
      </c>
      <c r="L107" s="31">
        <v>17.88</v>
      </c>
      <c r="M107" s="31">
        <f t="shared" si="1"/>
        <v>50.3</v>
      </c>
      <c r="N107" s="18"/>
      <c r="O107" s="18"/>
      <c r="P107" s="18"/>
      <c r="Q107" s="31"/>
      <c r="R107" s="18"/>
      <c r="S107" s="31">
        <v>0.68</v>
      </c>
      <c r="T107" s="31"/>
      <c r="U107" s="31"/>
      <c r="V107" s="31"/>
      <c r="W107" s="18" t="s">
        <v>361</v>
      </c>
      <c r="X107" s="18" t="s">
        <v>362</v>
      </c>
    </row>
    <row r="108" spans="1:24">
      <c r="A108" s="14">
        <v>104</v>
      </c>
      <c r="B108" s="15" t="s">
        <v>534</v>
      </c>
      <c r="C108" s="15" t="s">
        <v>535</v>
      </c>
      <c r="D108" s="21" t="s">
        <v>250</v>
      </c>
      <c r="E108" s="21" t="s">
        <v>250</v>
      </c>
      <c r="F108" s="21">
        <v>15852068070</v>
      </c>
      <c r="G108" s="14" t="s">
        <v>413</v>
      </c>
      <c r="H108" s="14">
        <v>44442</v>
      </c>
      <c r="I108" s="14" t="s">
        <v>35</v>
      </c>
      <c r="J108" s="15"/>
      <c r="K108" s="14">
        <v>69.22</v>
      </c>
      <c r="L108" s="31">
        <v>18.62</v>
      </c>
      <c r="M108" s="31">
        <f t="shared" si="1"/>
        <v>50</v>
      </c>
      <c r="N108" s="18"/>
      <c r="O108" s="18"/>
      <c r="P108" s="18"/>
      <c r="Q108" s="31"/>
      <c r="R108" s="18"/>
      <c r="S108" s="31">
        <v>0.6</v>
      </c>
      <c r="T108" s="31"/>
      <c r="U108" s="31"/>
      <c r="V108" s="31"/>
      <c r="W108" s="18" t="s">
        <v>361</v>
      </c>
      <c r="X108" s="18" t="s">
        <v>362</v>
      </c>
    </row>
    <row r="109" spans="1:24">
      <c r="A109" s="14">
        <v>105</v>
      </c>
      <c r="B109" s="15" t="s">
        <v>536</v>
      </c>
      <c r="C109" s="15" t="s">
        <v>537</v>
      </c>
      <c r="D109" s="22" t="s">
        <v>253</v>
      </c>
      <c r="E109" s="22" t="s">
        <v>253</v>
      </c>
      <c r="F109" s="23" t="s">
        <v>254</v>
      </c>
      <c r="G109" s="18" t="s">
        <v>262</v>
      </c>
      <c r="H109" s="18">
        <v>44443</v>
      </c>
      <c r="I109" s="14" t="s">
        <v>35</v>
      </c>
      <c r="J109" s="25"/>
      <c r="K109" s="14">
        <v>68.4</v>
      </c>
      <c r="L109" s="14">
        <v>18.66</v>
      </c>
      <c r="M109" s="31">
        <f t="shared" si="1"/>
        <v>49</v>
      </c>
      <c r="N109" s="18"/>
      <c r="O109" s="18"/>
      <c r="P109" s="18"/>
      <c r="Q109" s="18"/>
      <c r="R109" s="18"/>
      <c r="S109" s="18">
        <v>0.74</v>
      </c>
      <c r="T109" s="31"/>
      <c r="U109" s="31"/>
      <c r="V109" s="31"/>
      <c r="W109" s="18" t="s">
        <v>361</v>
      </c>
      <c r="X109" s="18" t="s">
        <v>362</v>
      </c>
    </row>
    <row r="110" spans="1:24">
      <c r="A110" s="14">
        <v>106</v>
      </c>
      <c r="B110" s="15" t="s">
        <v>538</v>
      </c>
      <c r="C110" s="15" t="s">
        <v>232</v>
      </c>
      <c r="D110" s="18" t="s">
        <v>221</v>
      </c>
      <c r="E110" s="18" t="s">
        <v>222</v>
      </c>
      <c r="F110" s="18">
        <v>13347956755</v>
      </c>
      <c r="G110" s="18" t="s">
        <v>216</v>
      </c>
      <c r="H110" s="14">
        <v>44444</v>
      </c>
      <c r="I110" s="14" t="s">
        <v>35</v>
      </c>
      <c r="J110" s="14"/>
      <c r="K110" s="14">
        <v>68.66</v>
      </c>
      <c r="L110" s="31">
        <v>20.16</v>
      </c>
      <c r="M110" s="31">
        <f t="shared" si="1"/>
        <v>48</v>
      </c>
      <c r="N110" s="18"/>
      <c r="O110" s="18"/>
      <c r="P110" s="18"/>
      <c r="Q110" s="31"/>
      <c r="R110" s="18"/>
      <c r="S110" s="31">
        <v>0.5</v>
      </c>
      <c r="T110" s="31"/>
      <c r="U110" s="31"/>
      <c r="V110" s="31"/>
      <c r="W110" s="18" t="s">
        <v>361</v>
      </c>
      <c r="X110" s="18" t="s">
        <v>362</v>
      </c>
    </row>
    <row r="111" spans="1:24">
      <c r="A111" s="14">
        <v>107</v>
      </c>
      <c r="B111" s="15" t="s">
        <v>539</v>
      </c>
      <c r="C111" s="15" t="s">
        <v>215</v>
      </c>
      <c r="D111" s="14" t="s">
        <v>216</v>
      </c>
      <c r="E111" s="14" t="s">
        <v>233</v>
      </c>
      <c r="F111" s="14">
        <v>18205220109</v>
      </c>
      <c r="G111" s="14" t="s">
        <v>216</v>
      </c>
      <c r="H111" s="14">
        <v>44445</v>
      </c>
      <c r="I111" s="14" t="s">
        <v>35</v>
      </c>
      <c r="J111" s="14"/>
      <c r="K111" s="14">
        <v>69.3</v>
      </c>
      <c r="L111" s="31">
        <v>20.26</v>
      </c>
      <c r="M111" s="31">
        <f t="shared" si="1"/>
        <v>48.5</v>
      </c>
      <c r="N111" s="18"/>
      <c r="O111" s="18"/>
      <c r="P111" s="18"/>
      <c r="Q111" s="31"/>
      <c r="R111" s="18"/>
      <c r="S111" s="31">
        <v>0.54</v>
      </c>
      <c r="T111" s="31"/>
      <c r="U111" s="31"/>
      <c r="V111" s="31"/>
      <c r="W111" s="18" t="s">
        <v>361</v>
      </c>
      <c r="X111" s="18" t="s">
        <v>362</v>
      </c>
    </row>
    <row r="112" spans="1:24">
      <c r="A112" s="14">
        <v>108</v>
      </c>
      <c r="B112" s="15" t="s">
        <v>540</v>
      </c>
      <c r="C112" s="15" t="s">
        <v>541</v>
      </c>
      <c r="D112" s="18" t="s">
        <v>542</v>
      </c>
      <c r="E112" s="18" t="s">
        <v>543</v>
      </c>
      <c r="F112" s="25" t="s">
        <v>544</v>
      </c>
      <c r="G112" s="18" t="s">
        <v>33</v>
      </c>
      <c r="H112" s="14">
        <v>44446</v>
      </c>
      <c r="I112" s="14" t="s">
        <v>35</v>
      </c>
      <c r="J112" s="14"/>
      <c r="K112" s="14">
        <v>92.88</v>
      </c>
      <c r="L112" s="31">
        <v>22.1</v>
      </c>
      <c r="M112" s="31">
        <f t="shared" si="1"/>
        <v>70.02</v>
      </c>
      <c r="N112" s="18"/>
      <c r="O112" s="18"/>
      <c r="P112" s="18"/>
      <c r="Q112" s="31"/>
      <c r="R112" s="18"/>
      <c r="S112" s="31">
        <v>0.76</v>
      </c>
      <c r="T112" s="31"/>
      <c r="U112" s="31"/>
      <c r="V112" s="31"/>
      <c r="W112" s="18" t="s">
        <v>361</v>
      </c>
      <c r="X112" s="18" t="s">
        <v>362</v>
      </c>
    </row>
    <row r="113" spans="1:24">
      <c r="A113" s="14">
        <v>109</v>
      </c>
      <c r="B113" s="15" t="s">
        <v>545</v>
      </c>
      <c r="C113" s="15" t="s">
        <v>291</v>
      </c>
      <c r="D113" s="18" t="s">
        <v>229</v>
      </c>
      <c r="E113" s="18" t="s">
        <v>457</v>
      </c>
      <c r="F113" s="25" t="s">
        <v>458</v>
      </c>
      <c r="G113" s="18" t="s">
        <v>211</v>
      </c>
      <c r="H113" s="14">
        <v>44449</v>
      </c>
      <c r="I113" s="14" t="s">
        <v>35</v>
      </c>
      <c r="J113" s="14"/>
      <c r="K113" s="14">
        <v>90.84</v>
      </c>
      <c r="L113" s="31">
        <v>22.54</v>
      </c>
      <c r="M113" s="31">
        <f t="shared" si="1"/>
        <v>67.6</v>
      </c>
      <c r="N113" s="18"/>
      <c r="O113" s="18"/>
      <c r="P113" s="18"/>
      <c r="Q113" s="31"/>
      <c r="R113" s="18"/>
      <c r="S113" s="31">
        <v>0.7</v>
      </c>
      <c r="T113" s="31"/>
      <c r="U113" s="31"/>
      <c r="V113" s="31"/>
      <c r="W113" s="18" t="s">
        <v>361</v>
      </c>
      <c r="X113" s="18" t="s">
        <v>362</v>
      </c>
    </row>
    <row r="114" spans="1:24">
      <c r="A114" s="14">
        <v>110</v>
      </c>
      <c r="B114" s="15" t="s">
        <v>546</v>
      </c>
      <c r="C114" s="15" t="s">
        <v>220</v>
      </c>
      <c r="D114" s="18" t="s">
        <v>41</v>
      </c>
      <c r="E114" s="18" t="s">
        <v>41</v>
      </c>
      <c r="F114" s="25" t="s">
        <v>297</v>
      </c>
      <c r="G114" s="18" t="s">
        <v>221</v>
      </c>
      <c r="H114" s="14">
        <v>44450</v>
      </c>
      <c r="I114" s="14" t="s">
        <v>35</v>
      </c>
      <c r="J114" s="14"/>
      <c r="K114" s="14">
        <v>91.06</v>
      </c>
      <c r="L114" s="31">
        <v>21.46</v>
      </c>
      <c r="M114" s="31">
        <f t="shared" si="1"/>
        <v>69</v>
      </c>
      <c r="N114" s="18"/>
      <c r="O114" s="18"/>
      <c r="P114" s="18"/>
      <c r="Q114" s="31"/>
      <c r="R114" s="18"/>
      <c r="S114" s="31">
        <v>0.6</v>
      </c>
      <c r="T114" s="31"/>
      <c r="U114" s="31"/>
      <c r="V114" s="31"/>
      <c r="W114" s="18" t="s">
        <v>361</v>
      </c>
      <c r="X114" s="18" t="s">
        <v>362</v>
      </c>
    </row>
    <row r="115" spans="1:24">
      <c r="A115" s="14">
        <v>111</v>
      </c>
      <c r="B115" s="15" t="s">
        <v>547</v>
      </c>
      <c r="C115" s="15" t="s">
        <v>485</v>
      </c>
      <c r="D115" s="18" t="s">
        <v>513</v>
      </c>
      <c r="E115" s="18" t="s">
        <v>513</v>
      </c>
      <c r="F115" s="25" t="s">
        <v>514</v>
      </c>
      <c r="G115" s="18" t="s">
        <v>33</v>
      </c>
      <c r="H115" s="14">
        <v>44451</v>
      </c>
      <c r="I115" s="14" t="s">
        <v>35</v>
      </c>
      <c r="J115" s="14"/>
      <c r="K115" s="44">
        <v>67.24</v>
      </c>
      <c r="L115" s="44">
        <v>17.86</v>
      </c>
      <c r="M115" s="31">
        <f t="shared" si="1"/>
        <v>48.7</v>
      </c>
      <c r="N115" s="18"/>
      <c r="O115" s="18"/>
      <c r="P115" s="18"/>
      <c r="Q115" s="44"/>
      <c r="R115" s="36"/>
      <c r="S115" s="44">
        <v>0.68</v>
      </c>
      <c r="T115" s="14"/>
      <c r="U115" s="14"/>
      <c r="V115" s="31"/>
      <c r="W115" s="18" t="s">
        <v>361</v>
      </c>
      <c r="X115" s="18" t="s">
        <v>362</v>
      </c>
    </row>
    <row r="116" spans="1:24">
      <c r="A116" s="14">
        <v>112</v>
      </c>
      <c r="B116" s="15" t="s">
        <v>548</v>
      </c>
      <c r="C116" s="15" t="s">
        <v>433</v>
      </c>
      <c r="D116" s="18" t="s">
        <v>32</v>
      </c>
      <c r="E116" s="18" t="s">
        <v>32</v>
      </c>
      <c r="F116" s="25" t="s">
        <v>516</v>
      </c>
      <c r="G116" s="18" t="s">
        <v>436</v>
      </c>
      <c r="H116" s="14">
        <v>44452</v>
      </c>
      <c r="I116" s="14" t="s">
        <v>35</v>
      </c>
      <c r="J116" s="14"/>
      <c r="K116" s="14">
        <v>73.2</v>
      </c>
      <c r="L116" s="14">
        <v>20.46</v>
      </c>
      <c r="M116" s="31">
        <f t="shared" si="1"/>
        <v>52.3</v>
      </c>
      <c r="N116" s="18"/>
      <c r="O116" s="18"/>
      <c r="P116" s="18"/>
      <c r="Q116" s="14"/>
      <c r="R116" s="18"/>
      <c r="S116" s="14">
        <v>0.44</v>
      </c>
      <c r="T116" s="14"/>
      <c r="U116" s="14"/>
      <c r="V116" s="31"/>
      <c r="W116" s="18" t="s">
        <v>361</v>
      </c>
      <c r="X116" s="18" t="s">
        <v>362</v>
      </c>
    </row>
    <row r="117" spans="1:24">
      <c r="A117" s="14">
        <v>113</v>
      </c>
      <c r="B117" s="15" t="s">
        <v>549</v>
      </c>
      <c r="C117" s="15" t="s">
        <v>238</v>
      </c>
      <c r="D117" s="18" t="s">
        <v>229</v>
      </c>
      <c r="E117" s="18" t="s">
        <v>457</v>
      </c>
      <c r="F117" s="25" t="s">
        <v>458</v>
      </c>
      <c r="G117" s="18" t="s">
        <v>216</v>
      </c>
      <c r="H117" s="14">
        <v>44453</v>
      </c>
      <c r="I117" s="14" t="s">
        <v>35</v>
      </c>
      <c r="J117" s="14"/>
      <c r="K117" s="14">
        <v>66.78</v>
      </c>
      <c r="L117" s="14">
        <v>18.36</v>
      </c>
      <c r="M117" s="31">
        <f t="shared" si="1"/>
        <v>47.9</v>
      </c>
      <c r="N117" s="18"/>
      <c r="O117" s="18"/>
      <c r="P117" s="18"/>
      <c r="Q117" s="14"/>
      <c r="R117" s="18"/>
      <c r="S117" s="14">
        <v>0.52</v>
      </c>
      <c r="T117" s="14"/>
      <c r="U117" s="14"/>
      <c r="V117" s="31"/>
      <c r="W117" s="18" t="s">
        <v>361</v>
      </c>
      <c r="X117" s="18" t="s">
        <v>362</v>
      </c>
    </row>
    <row r="118" spans="1:24">
      <c r="A118" s="14">
        <v>114</v>
      </c>
      <c r="B118" s="15">
        <v>23.15</v>
      </c>
      <c r="C118" s="15" t="s">
        <v>550</v>
      </c>
      <c r="D118" s="14" t="s">
        <v>43</v>
      </c>
      <c r="E118" s="14" t="s">
        <v>407</v>
      </c>
      <c r="F118" s="14">
        <v>15951341341</v>
      </c>
      <c r="G118" s="18" t="s">
        <v>33</v>
      </c>
      <c r="H118" s="21">
        <v>44454</v>
      </c>
      <c r="I118" s="14" t="s">
        <v>35</v>
      </c>
      <c r="J118" s="21"/>
      <c r="K118" s="21">
        <v>63.42</v>
      </c>
      <c r="L118" s="21">
        <v>18.52</v>
      </c>
      <c r="M118" s="31">
        <f t="shared" si="1"/>
        <v>44.3</v>
      </c>
      <c r="N118" s="18"/>
      <c r="O118" s="18"/>
      <c r="P118" s="18"/>
      <c r="Q118" s="14"/>
      <c r="R118" s="18"/>
      <c r="S118" s="14">
        <v>0.6</v>
      </c>
      <c r="T118" s="14"/>
      <c r="U118" s="14"/>
      <c r="V118" s="31"/>
      <c r="W118" s="18" t="s">
        <v>361</v>
      </c>
      <c r="X118" s="18" t="s">
        <v>362</v>
      </c>
    </row>
    <row r="119" spans="1:24">
      <c r="A119" s="14">
        <v>115</v>
      </c>
      <c r="B119" s="15" t="s">
        <v>551</v>
      </c>
      <c r="C119" s="15" t="s">
        <v>500</v>
      </c>
      <c r="D119" s="14" t="s">
        <v>43</v>
      </c>
      <c r="E119" s="14" t="s">
        <v>521</v>
      </c>
      <c r="F119" s="14">
        <v>15335127656</v>
      </c>
      <c r="G119" s="18" t="s">
        <v>413</v>
      </c>
      <c r="H119" s="22">
        <v>44457</v>
      </c>
      <c r="I119" s="14" t="s">
        <v>35</v>
      </c>
      <c r="J119" s="22"/>
      <c r="K119" s="21">
        <v>67.34</v>
      </c>
      <c r="L119" s="21">
        <v>19.76</v>
      </c>
      <c r="M119" s="31">
        <f t="shared" si="1"/>
        <v>46.94</v>
      </c>
      <c r="N119" s="18"/>
      <c r="O119" s="18"/>
      <c r="P119" s="18"/>
      <c r="Q119" s="18"/>
      <c r="R119" s="18"/>
      <c r="S119" s="18">
        <v>0.64</v>
      </c>
      <c r="T119" s="14"/>
      <c r="U119" s="14"/>
      <c r="V119" s="31"/>
      <c r="W119" s="18" t="s">
        <v>361</v>
      </c>
      <c r="X119" s="18" t="s">
        <v>362</v>
      </c>
    </row>
    <row r="120" spans="1:24">
      <c r="A120" s="14">
        <v>116</v>
      </c>
      <c r="B120" s="15">
        <v>5.44</v>
      </c>
      <c r="C120" s="15" t="s">
        <v>232</v>
      </c>
      <c r="D120" s="14" t="s">
        <v>43</v>
      </c>
      <c r="E120" s="14" t="s">
        <v>282</v>
      </c>
      <c r="F120" s="14">
        <v>15852123444</v>
      </c>
      <c r="G120" s="18" t="s">
        <v>216</v>
      </c>
      <c r="H120" s="22">
        <v>44458</v>
      </c>
      <c r="I120" s="14" t="s">
        <v>35</v>
      </c>
      <c r="J120" s="23"/>
      <c r="K120" s="21">
        <v>70.78</v>
      </c>
      <c r="L120" s="21">
        <v>20.16</v>
      </c>
      <c r="M120" s="31">
        <f t="shared" si="1"/>
        <v>50</v>
      </c>
      <c r="N120" s="18"/>
      <c r="O120" s="18"/>
      <c r="P120" s="18"/>
      <c r="Q120" s="14"/>
      <c r="R120" s="14"/>
      <c r="S120" s="14">
        <v>0.62</v>
      </c>
      <c r="T120" s="14"/>
      <c r="U120" s="14"/>
      <c r="V120" s="31"/>
      <c r="W120" s="18" t="s">
        <v>361</v>
      </c>
      <c r="X120" s="18" t="s">
        <v>362</v>
      </c>
    </row>
    <row r="121" spans="1:24">
      <c r="A121" s="14">
        <v>117</v>
      </c>
      <c r="B121" s="15">
        <v>6.18</v>
      </c>
      <c r="C121" s="15" t="s">
        <v>224</v>
      </c>
      <c r="D121" s="14" t="s">
        <v>225</v>
      </c>
      <c r="E121" s="14" t="s">
        <v>226</v>
      </c>
      <c r="F121" s="14">
        <v>15996993186</v>
      </c>
      <c r="G121" s="18" t="s">
        <v>33</v>
      </c>
      <c r="H121" s="14">
        <v>44460</v>
      </c>
      <c r="I121" s="14" t="s">
        <v>35</v>
      </c>
      <c r="J121" s="25"/>
      <c r="K121" s="14">
        <v>65.48</v>
      </c>
      <c r="L121" s="14">
        <v>18.04</v>
      </c>
      <c r="M121" s="31">
        <f t="shared" si="1"/>
        <v>46.9</v>
      </c>
      <c r="N121" s="18"/>
      <c r="O121" s="18"/>
      <c r="P121" s="18"/>
      <c r="Q121" s="14"/>
      <c r="R121" s="14"/>
      <c r="S121" s="14">
        <v>0.54</v>
      </c>
      <c r="T121" s="14"/>
      <c r="U121" s="14"/>
      <c r="V121" s="31"/>
      <c r="W121" s="18" t="s">
        <v>361</v>
      </c>
      <c r="X121" s="18" t="s">
        <v>362</v>
      </c>
    </row>
    <row r="122" spans="1:24">
      <c r="A122" s="14">
        <v>118</v>
      </c>
      <c r="B122" s="15">
        <v>6.19</v>
      </c>
      <c r="C122" s="15" t="s">
        <v>215</v>
      </c>
      <c r="D122" s="14" t="s">
        <v>48</v>
      </c>
      <c r="E122" s="14" t="s">
        <v>479</v>
      </c>
      <c r="F122" s="14">
        <v>18251756681</v>
      </c>
      <c r="G122" s="14" t="s">
        <v>216</v>
      </c>
      <c r="H122" s="14">
        <v>44461</v>
      </c>
      <c r="I122" s="14" t="s">
        <v>35</v>
      </c>
      <c r="J122" s="25"/>
      <c r="K122" s="14">
        <v>70.5</v>
      </c>
      <c r="L122" s="14">
        <v>20.4</v>
      </c>
      <c r="M122" s="31">
        <f t="shared" si="1"/>
        <v>49.5</v>
      </c>
      <c r="N122" s="18"/>
      <c r="O122" s="18"/>
      <c r="P122" s="18"/>
      <c r="Q122" s="14"/>
      <c r="R122" s="14"/>
      <c r="S122" s="14">
        <v>0.6</v>
      </c>
      <c r="T122" s="14"/>
      <c r="U122" s="14"/>
      <c r="V122" s="31"/>
      <c r="W122" s="18" t="s">
        <v>361</v>
      </c>
      <c r="X122" s="18" t="s">
        <v>362</v>
      </c>
    </row>
    <row r="123" spans="1:24">
      <c r="A123" s="14">
        <v>119</v>
      </c>
      <c r="B123" s="15">
        <v>6.47</v>
      </c>
      <c r="C123" s="15" t="s">
        <v>460</v>
      </c>
      <c r="D123" s="18" t="s">
        <v>221</v>
      </c>
      <c r="E123" s="18" t="s">
        <v>222</v>
      </c>
      <c r="F123" s="18">
        <v>13347956755</v>
      </c>
      <c r="G123" s="18" t="s">
        <v>33</v>
      </c>
      <c r="H123" s="14">
        <v>44465</v>
      </c>
      <c r="I123" s="14" t="s">
        <v>35</v>
      </c>
      <c r="J123" s="25"/>
      <c r="K123" s="14">
        <v>68.96</v>
      </c>
      <c r="L123" s="14">
        <v>17.78</v>
      </c>
      <c r="M123" s="31">
        <f t="shared" si="1"/>
        <v>50.6</v>
      </c>
      <c r="N123" s="18"/>
      <c r="O123" s="18"/>
      <c r="P123" s="18"/>
      <c r="Q123" s="14"/>
      <c r="R123" s="14"/>
      <c r="S123" s="14">
        <v>0.58</v>
      </c>
      <c r="T123" s="14"/>
      <c r="U123" s="14"/>
      <c r="V123" s="31"/>
      <c r="W123" s="18" t="s">
        <v>361</v>
      </c>
      <c r="X123" s="18" t="s">
        <v>362</v>
      </c>
    </row>
    <row r="124" spans="1:24">
      <c r="A124" s="14">
        <v>120</v>
      </c>
      <c r="B124" s="15" t="s">
        <v>552</v>
      </c>
      <c r="C124" s="15" t="s">
        <v>220</v>
      </c>
      <c r="D124" s="14" t="s">
        <v>216</v>
      </c>
      <c r="E124" s="14" t="s">
        <v>217</v>
      </c>
      <c r="F124" s="14">
        <v>18251755119</v>
      </c>
      <c r="G124" s="18" t="s">
        <v>221</v>
      </c>
      <c r="H124" s="14">
        <v>44466</v>
      </c>
      <c r="I124" s="14" t="s">
        <v>35</v>
      </c>
      <c r="J124" s="25"/>
      <c r="K124" s="14">
        <v>88.18</v>
      </c>
      <c r="L124" s="14">
        <v>21.86</v>
      </c>
      <c r="M124" s="31">
        <f t="shared" si="1"/>
        <v>65.6</v>
      </c>
      <c r="N124" s="18"/>
      <c r="O124" s="18"/>
      <c r="P124" s="18"/>
      <c r="Q124" s="14"/>
      <c r="R124" s="14"/>
      <c r="S124" s="14">
        <v>0.72</v>
      </c>
      <c r="T124" s="14"/>
      <c r="U124" s="14"/>
      <c r="V124" s="31"/>
      <c r="W124" s="18" t="s">
        <v>361</v>
      </c>
      <c r="X124" s="18" t="s">
        <v>362</v>
      </c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邳州分公司</vt:lpstr>
      <vt:lpstr>巨野分公司</vt:lpstr>
      <vt:lpstr>连云港分公司</vt:lpstr>
      <vt:lpstr>大唐商混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2018-10-22T08:08:06Z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