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1"/>
  </bookViews>
  <sheets>
    <sheet name="邳州分公司" sheetId="5" r:id="rId1"/>
    <sheet name="巨野分公司" sheetId="6" r:id="rId2"/>
    <sheet name="连云港分公司" sheetId="7" r:id="rId3"/>
    <sheet name="大唐混凝土" sheetId="8" r:id="rId4"/>
  </sheets>
  <calcPr calcId="144525"/>
</workbook>
</file>

<file path=xl/sharedStrings.xml><?xml version="1.0" encoding="utf-8"?>
<sst xmlns="http://schemas.openxmlformats.org/spreadsheetml/2006/main" count="434">
  <si>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年 10月19日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</si>
  <si>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</si>
  <si>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</si>
  <si>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</si>
  <si>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</si>
  <si>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</si>
  <si>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</si>
  <si>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</si>
  <si>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</si>
  <si>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</si>
  <si>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</si>
  <si>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</si>
  <si>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</si>
  <si>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</si>
  <si>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</si>
  <si>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</si>
  <si>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</si>
  <si>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</si>
  <si>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</si>
  <si>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</si>
  <si>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</si>
  <si>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</si>
  <si>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</si>
  <si>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</si>
  <si>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</si>
  <si>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</si>
  <si>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</si>
  <si>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</si>
  <si>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</si>
  <si>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</si>
  <si>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</si>
  <si>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苏CE9188</t>
  </si>
  <si>
    <t>刘猛</t>
  </si>
  <si>
    <t>庄团结</t>
  </si>
  <si>
    <t>WIN0048256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</si>
  <si>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</si>
  <si>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</si>
  <si>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</si>
  <si>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耿小龙</t>
  </si>
  <si>
    <t>杜娥娥</t>
  </si>
  <si>
    <t>鲁Q221CK</t>
  </si>
  <si>
    <t>宋东生</t>
  </si>
  <si>
    <t>宋元服</t>
  </si>
  <si>
    <t>丁宝利</t>
  </si>
  <si>
    <t>WIN0048257</t>
  </si>
  <si>
    <t>石子</t>
  </si>
  <si>
    <t>1-2#</t>
  </si>
  <si>
    <t>良好</t>
  </si>
  <si>
    <t>陈金芳</t>
  </si>
  <si>
    <t>鲁Q933BU</t>
  </si>
  <si>
    <t>王学刚</t>
  </si>
  <si>
    <t>鲁Q932BR</t>
  </si>
  <si>
    <t>陈宝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</si>
  <si>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973BR</t>
    </r>
  </si>
  <si>
    <t>陈文化</t>
  </si>
  <si>
    <t>刘会良</t>
  </si>
  <si>
    <r>
      <rPr>
        <sz val="11"/>
        <color theme="1"/>
        <rFont val="宋体"/>
        <charset val="134"/>
        <scheme val="minor"/>
      </rPr>
      <t>鲁Q</t>
    </r>
    <r>
      <rPr>
        <sz val="11"/>
        <color theme="1"/>
        <rFont val="宋体"/>
        <charset val="134"/>
        <scheme val="minor"/>
      </rPr>
      <t>905BU</t>
    </r>
  </si>
  <si>
    <t>尚艳涛</t>
  </si>
  <si>
    <t>鲁Q236AE</t>
  </si>
  <si>
    <t>陈严</t>
  </si>
  <si>
    <t>李海洋</t>
  </si>
  <si>
    <t>WIN0048258</t>
  </si>
  <si>
    <t>李凤</t>
  </si>
  <si>
    <t>鲁Q577AX</t>
  </si>
  <si>
    <t>戴春宇</t>
  </si>
  <si>
    <t>董连营</t>
  </si>
  <si>
    <t>苏CX8699</t>
  </si>
  <si>
    <t>戴浩</t>
  </si>
  <si>
    <t>彭士文</t>
  </si>
  <si>
    <t>苏CR8699</t>
  </si>
  <si>
    <t>汤继亮</t>
  </si>
  <si>
    <t>鲁Q529AE</t>
  </si>
  <si>
    <t>汤继名</t>
  </si>
  <si>
    <t>徐庭猛</t>
  </si>
  <si>
    <t>杨需</t>
  </si>
  <si>
    <t>WIN0048255</t>
  </si>
  <si>
    <t>鲁Q187BP</t>
  </si>
  <si>
    <t>韩红</t>
  </si>
  <si>
    <t>王庆龙</t>
  </si>
  <si>
    <t>鲁Q502BY</t>
  </si>
  <si>
    <t>王戈义</t>
  </si>
  <si>
    <t>鲁Q197BF</t>
  </si>
  <si>
    <t>沙良振</t>
  </si>
  <si>
    <t>含碎石</t>
  </si>
  <si>
    <t>鲁Q636CQ</t>
  </si>
  <si>
    <t>柳玉良</t>
  </si>
  <si>
    <t>颗粒偏大</t>
  </si>
  <si>
    <t>王瑶瑶</t>
  </si>
  <si>
    <t>鲁Q380BH</t>
  </si>
  <si>
    <t>杨发展</t>
  </si>
  <si>
    <t>苏C1T507</t>
  </si>
  <si>
    <t>吴云龙</t>
  </si>
  <si>
    <t>豫BP8633</t>
  </si>
  <si>
    <t>贾传辉</t>
  </si>
  <si>
    <t>刘清成</t>
  </si>
  <si>
    <t>WIN0048259</t>
  </si>
  <si>
    <t>鲁B00678</t>
  </si>
  <si>
    <t>马凤华</t>
  </si>
  <si>
    <t>苏CGA040</t>
  </si>
  <si>
    <t>冯永胜</t>
  </si>
  <si>
    <t>赵东亚</t>
  </si>
  <si>
    <t>苏CGF365</t>
  </si>
  <si>
    <t>冯永清</t>
  </si>
  <si>
    <t>王克光</t>
  </si>
  <si>
    <t>苏CDU507</t>
  </si>
  <si>
    <t>陈玉龙</t>
  </si>
  <si>
    <t>鲁Q166BV</t>
  </si>
  <si>
    <t>冯仰恩</t>
  </si>
  <si>
    <t>苏CJX238</t>
  </si>
  <si>
    <t>朱强</t>
  </si>
  <si>
    <t>周志刚</t>
  </si>
  <si>
    <t>苏CJX272</t>
  </si>
  <si>
    <t>衡墩浩</t>
  </si>
  <si>
    <t>鲁1689180</t>
  </si>
  <si>
    <t>艾鹏</t>
  </si>
  <si>
    <t>鲁QV8954</t>
  </si>
  <si>
    <t>孙立</t>
  </si>
  <si>
    <t>谭海洋</t>
  </si>
  <si>
    <t>苏CGQ356</t>
  </si>
  <si>
    <t>冯永 清</t>
  </si>
  <si>
    <t>马飞</t>
  </si>
  <si>
    <t>苏CGS000</t>
  </si>
  <si>
    <t>黄仁武</t>
  </si>
  <si>
    <t>WIN0048260</t>
  </si>
  <si>
    <t>苏CGQ777</t>
  </si>
  <si>
    <t>梅萍</t>
  </si>
  <si>
    <t>李农村</t>
  </si>
  <si>
    <t>苏CGV338</t>
  </si>
  <si>
    <t>孙合伟</t>
  </si>
  <si>
    <t>鲁QV9022</t>
  </si>
  <si>
    <t>鲁Q627AP</t>
  </si>
  <si>
    <t>宫东明</t>
  </si>
  <si>
    <t>苏C2A698</t>
  </si>
  <si>
    <t>高雷</t>
  </si>
  <si>
    <t>李如刚</t>
  </si>
  <si>
    <t>鲁Q673AX</t>
  </si>
  <si>
    <t>冯英武</t>
  </si>
  <si>
    <t>鲁Q522BG</t>
  </si>
  <si>
    <t>郑嘉雷</t>
  </si>
  <si>
    <t>鲁Q506BE</t>
  </si>
  <si>
    <t>刘振华</t>
  </si>
  <si>
    <t>鲁Q188BD</t>
  </si>
  <si>
    <t>谭长来</t>
  </si>
  <si>
    <t>鲁Q836BZ</t>
  </si>
  <si>
    <t>刘召成</t>
  </si>
  <si>
    <t>合计</t>
  </si>
  <si>
    <t>单位：江苏大力神管桩有限公司巨野分公司      日期2018年10月19日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</si>
  <si>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</si>
  <si>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</si>
  <si>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</si>
  <si>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</si>
  <si>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</si>
  <si>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</si>
  <si>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</si>
  <si>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</si>
  <si>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</si>
  <si>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皖s56792</t>
  </si>
  <si>
    <t>陈平西</t>
  </si>
  <si>
    <t>段瑞林</t>
  </si>
  <si>
    <t>郑言克</t>
  </si>
  <si>
    <t>机制沙</t>
  </si>
  <si>
    <t>中粗</t>
  </si>
  <si>
    <t>0.1T</t>
  </si>
  <si>
    <t>冯海英</t>
  </si>
  <si>
    <t>聂恒光</t>
  </si>
  <si>
    <t>鲁RK3339</t>
  </si>
  <si>
    <t>高西安</t>
  </si>
  <si>
    <t>鲁RH8993</t>
  </si>
  <si>
    <t>谷防震</t>
  </si>
  <si>
    <t>苏C2J189</t>
  </si>
  <si>
    <t>陈旺仓</t>
  </si>
  <si>
    <t>鲁RN7826</t>
  </si>
  <si>
    <t>陈广好</t>
  </si>
  <si>
    <t>陈学勤</t>
  </si>
  <si>
    <t>千秋</t>
  </si>
  <si>
    <t>鲁RH2733</t>
  </si>
  <si>
    <t>陈士浩</t>
  </si>
  <si>
    <t>鲁RN9829</t>
  </si>
  <si>
    <t>米强栋</t>
  </si>
  <si>
    <t>鲁RF3665</t>
  </si>
  <si>
    <t>车继坤</t>
  </si>
  <si>
    <t>鲁HSC752</t>
  </si>
  <si>
    <t>聂红波</t>
  </si>
  <si>
    <t>1—2</t>
  </si>
  <si>
    <t>0.3T</t>
  </si>
  <si>
    <t>鲁RL7782</t>
  </si>
  <si>
    <t>仝西娟</t>
  </si>
  <si>
    <t>鲁RH7387</t>
  </si>
  <si>
    <t>王彦钦</t>
  </si>
  <si>
    <t>许福来</t>
  </si>
  <si>
    <t>巨野中联</t>
  </si>
  <si>
    <t>水泥</t>
  </si>
  <si>
    <t>PO42.5</t>
  </si>
  <si>
    <t>接18号</t>
  </si>
  <si>
    <t>鲁RJ1282</t>
  </si>
  <si>
    <t>徐龙福</t>
  </si>
  <si>
    <t>鲁RH0286</t>
  </si>
  <si>
    <t>冯章伟</t>
  </si>
  <si>
    <t>黄清丰</t>
  </si>
  <si>
    <t>莱芜延辉</t>
  </si>
  <si>
    <t>减水剂</t>
  </si>
  <si>
    <t>鲁RL7966</t>
  </si>
  <si>
    <t>寇良涛</t>
  </si>
  <si>
    <t>鲁RL6563</t>
  </si>
  <si>
    <t>孔祥安</t>
  </si>
  <si>
    <t>鲁RB7911</t>
  </si>
  <si>
    <t>姚念稳</t>
  </si>
  <si>
    <t>机制砂</t>
  </si>
  <si>
    <t>鲁HD2339</t>
  </si>
  <si>
    <t>张连聚</t>
  </si>
  <si>
    <t>鲁H61H65</t>
  </si>
  <si>
    <t>张春义</t>
  </si>
  <si>
    <t>李广坤</t>
  </si>
  <si>
    <t>鲁HG6983</t>
  </si>
  <si>
    <t>田延卫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</si>
  <si>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>填报
日期    2018 年 10 月 19日                                填表人 张传迎</t>
    </r>
    <r>
      <rPr>
        <b/>
        <sz val="12"/>
        <color theme="1"/>
        <rFont val="微软雅黑"/>
        <charset val="134"/>
      </rPr>
      <t>、</t>
    </r>
    <r>
      <rPr>
        <b/>
        <sz val="12"/>
        <color theme="1"/>
        <rFont val="宋体"/>
        <charset val="134"/>
        <scheme val="minor"/>
      </rPr>
      <t xml:space="preserve">万守超                                   </t>
    </r>
  </si>
  <si>
    <t>单位：江苏大力神管桩有限公司连云港分公司</t>
  </si>
  <si>
    <t>0553</t>
  </si>
  <si>
    <t>孙冲</t>
  </si>
  <si>
    <t>张来高</t>
  </si>
  <si>
    <t>碎石</t>
  </si>
  <si>
    <t>5~25</t>
  </si>
  <si>
    <t>I</t>
  </si>
  <si>
    <t>万守超</t>
  </si>
  <si>
    <t>张传迎</t>
  </si>
  <si>
    <t>206</t>
  </si>
  <si>
    <t>姜志</t>
  </si>
  <si>
    <t>徐军波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</si>
  <si>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 2018  年  10月   19日                                填表人：吕小强                           </t>
    </r>
  </si>
  <si>
    <t>单位：江苏大唐商品混凝土有限公司</t>
  </si>
  <si>
    <t>8.26</t>
  </si>
  <si>
    <t>797</t>
  </si>
  <si>
    <t>柳涛</t>
  </si>
  <si>
    <t>柳召付</t>
  </si>
  <si>
    <t>砂子</t>
  </si>
  <si>
    <t>吕小强</t>
  </si>
  <si>
    <t>姬长娟</t>
  </si>
  <si>
    <t>8373</t>
  </si>
  <si>
    <t>张凯</t>
  </si>
  <si>
    <t>曹升吉</t>
  </si>
  <si>
    <t>13.54</t>
  </si>
  <si>
    <t>597</t>
  </si>
  <si>
    <t>杜坤</t>
  </si>
  <si>
    <t>杜辉</t>
  </si>
  <si>
    <t>13.57</t>
  </si>
  <si>
    <t>75996</t>
  </si>
  <si>
    <t>于士春</t>
  </si>
  <si>
    <t>19.30</t>
  </si>
  <si>
    <t>095</t>
  </si>
  <si>
    <t>顾帅</t>
  </si>
  <si>
    <t>吴峰</t>
  </si>
  <si>
    <t>22.20</t>
  </si>
  <si>
    <t>22.34</t>
  </si>
  <si>
    <t>619</t>
  </si>
  <si>
    <t>李涛</t>
  </si>
  <si>
    <t>22.35</t>
  </si>
  <si>
    <t>779</t>
  </si>
  <si>
    <t>娄庆生</t>
  </si>
  <si>
    <t>18344889808</t>
  </si>
  <si>
    <t>高松钦</t>
  </si>
  <si>
    <t>22.38</t>
  </si>
  <si>
    <t>996</t>
  </si>
  <si>
    <t>闫东</t>
  </si>
  <si>
    <t>13813277522</t>
  </si>
  <si>
    <t>5.23</t>
  </si>
  <si>
    <t>875</t>
  </si>
  <si>
    <t>徐大勇</t>
  </si>
  <si>
    <t>17705222272</t>
  </si>
  <si>
    <t>5.24</t>
  </si>
  <si>
    <t>272</t>
  </si>
  <si>
    <t>王超</t>
  </si>
  <si>
    <t>15852115399</t>
  </si>
  <si>
    <t>5.25</t>
  </si>
  <si>
    <t>991</t>
  </si>
  <si>
    <t>伊振刚</t>
  </si>
  <si>
    <t>15252232999</t>
  </si>
  <si>
    <t>5.50</t>
  </si>
  <si>
    <t>590</t>
  </si>
  <si>
    <t>藤尚峰</t>
  </si>
  <si>
    <t>13813279980</t>
  </si>
  <si>
    <t>刘保安</t>
  </si>
  <si>
    <t>8.54</t>
  </si>
  <si>
    <t>636</t>
  </si>
  <si>
    <t>高大壮</t>
  </si>
  <si>
    <t>曹培贵</t>
  </si>
  <si>
    <t>1-2</t>
  </si>
  <si>
    <t>8.55</t>
  </si>
  <si>
    <t>507</t>
  </si>
  <si>
    <t>9.00</t>
  </si>
  <si>
    <t>199</t>
  </si>
  <si>
    <t>周涛</t>
  </si>
  <si>
    <t>腾磊</t>
  </si>
  <si>
    <t>15365863398</t>
  </si>
  <si>
    <t>段俊成</t>
  </si>
  <si>
    <t>1-5</t>
  </si>
  <si>
    <t>9.10</t>
  </si>
  <si>
    <t>197</t>
  </si>
  <si>
    <t>郑巧</t>
  </si>
  <si>
    <t>15952109525</t>
  </si>
  <si>
    <t>9.46</t>
  </si>
  <si>
    <t>6447</t>
  </si>
  <si>
    <t>巩庆祝</t>
  </si>
  <si>
    <t>龚超</t>
  </si>
  <si>
    <t>9.50</t>
  </si>
  <si>
    <t>623</t>
  </si>
  <si>
    <t>腾乾</t>
  </si>
  <si>
    <t>10.32</t>
  </si>
  <si>
    <t>091</t>
  </si>
  <si>
    <t>刘纯纯</t>
  </si>
  <si>
    <t>10.33</t>
  </si>
  <si>
    <t>4134</t>
  </si>
  <si>
    <t>冯均阁</t>
  </si>
  <si>
    <t>10.34</t>
  </si>
  <si>
    <t>1901</t>
  </si>
  <si>
    <t>刘青成</t>
  </si>
  <si>
    <t>刘兆才</t>
  </si>
  <si>
    <t>836</t>
  </si>
  <si>
    <t>赵双迎</t>
  </si>
  <si>
    <t>506</t>
  </si>
  <si>
    <t>晃夫龙</t>
  </si>
  <si>
    <t>王海谅</t>
  </si>
  <si>
    <t>2619</t>
  </si>
  <si>
    <t>戴春雨</t>
  </si>
  <si>
    <t>李砍</t>
  </si>
  <si>
    <t>93508</t>
  </si>
  <si>
    <t>顾飞</t>
  </si>
  <si>
    <t>867</t>
  </si>
  <si>
    <t>毛福祥</t>
  </si>
  <si>
    <t>彭大强</t>
  </si>
  <si>
    <t>12.49</t>
  </si>
  <si>
    <t>86775</t>
  </si>
  <si>
    <t>李钦</t>
  </si>
  <si>
    <t>12.50</t>
  </si>
  <si>
    <t>681</t>
  </si>
  <si>
    <t>13.07</t>
  </si>
  <si>
    <t>3400</t>
  </si>
  <si>
    <t>13.08</t>
  </si>
  <si>
    <t>7239</t>
  </si>
  <si>
    <t>郑浩</t>
  </si>
  <si>
    <t>刘辉</t>
  </si>
  <si>
    <t>18532853966</t>
  </si>
  <si>
    <t>13.09</t>
  </si>
  <si>
    <t>88327</t>
  </si>
  <si>
    <t>王刚</t>
  </si>
  <si>
    <t>13.35</t>
  </si>
  <si>
    <t>277</t>
  </si>
  <si>
    <t>王志武</t>
  </si>
  <si>
    <t>13.41</t>
  </si>
  <si>
    <t>1766</t>
  </si>
  <si>
    <t>李江</t>
  </si>
  <si>
    <t>44271</t>
  </si>
  <si>
    <t>55.3</t>
  </si>
  <si>
    <t>16.9</t>
  </si>
  <si>
    <t>.5</t>
  </si>
  <si>
    <t>13.42</t>
  </si>
  <si>
    <t>56726</t>
  </si>
  <si>
    <t>藤丙坤</t>
  </si>
  <si>
    <t>44272</t>
  </si>
  <si>
    <t>55.98</t>
  </si>
  <si>
    <t>17.38</t>
  </si>
  <si>
    <t>.6</t>
  </si>
  <si>
    <t>14.11</t>
  </si>
  <si>
    <t>833</t>
  </si>
  <si>
    <t>陈文龙</t>
  </si>
  <si>
    <t>彭杰</t>
  </si>
  <si>
    <t>44275</t>
  </si>
  <si>
    <t>87.52</t>
  </si>
  <si>
    <t>22.22</t>
  </si>
  <si>
    <t>.7</t>
  </si>
  <si>
    <t>14.50</t>
  </si>
  <si>
    <t>807</t>
  </si>
  <si>
    <t>藤雷</t>
  </si>
  <si>
    <t>44276</t>
  </si>
  <si>
    <t>63.9</t>
  </si>
  <si>
    <t>18.24</t>
  </si>
  <si>
    <t>.66</t>
  </si>
  <si>
    <t>15.15</t>
  </si>
  <si>
    <t>367</t>
  </si>
  <si>
    <t>于大会</t>
  </si>
  <si>
    <t>张猛</t>
  </si>
  <si>
    <t>18112012199</t>
  </si>
  <si>
    <t>44281</t>
  </si>
  <si>
    <t>64.12</t>
  </si>
  <si>
    <t>18.38</t>
  </si>
  <si>
    <t>.54</t>
  </si>
  <si>
    <t>15.54</t>
  </si>
  <si>
    <t>葛全</t>
  </si>
  <si>
    <t>15077807769</t>
  </si>
  <si>
    <t>44282</t>
  </si>
  <si>
    <t>66.72</t>
  </si>
  <si>
    <t>20.56</t>
  </si>
  <si>
    <t>.56</t>
  </si>
  <si>
    <t>16.03</t>
  </si>
  <si>
    <t>850</t>
  </si>
  <si>
    <t>44283</t>
  </si>
  <si>
    <t>61.78</t>
  </si>
  <si>
    <t>17.54</t>
  </si>
  <si>
    <t>19.00</t>
  </si>
  <si>
    <t>44284</t>
  </si>
  <si>
    <t>57.92</t>
  </si>
  <si>
    <t>19.31</t>
  </si>
  <si>
    <t>许庆东</t>
  </si>
  <si>
    <t>17866688786</t>
  </si>
  <si>
    <t>44286</t>
  </si>
  <si>
    <t>60.6</t>
  </si>
  <si>
    <t>.62</t>
  </si>
  <si>
    <t>19.38</t>
  </si>
  <si>
    <t>017</t>
  </si>
  <si>
    <t>常明华</t>
  </si>
  <si>
    <t>18853959078</t>
  </si>
  <si>
    <t>20.08</t>
  </si>
  <si>
    <t>李文彬</t>
  </si>
  <si>
    <t>18205393166</t>
  </si>
  <si>
    <t>21.06</t>
  </si>
  <si>
    <t>21.33</t>
  </si>
  <si>
    <t>065</t>
  </si>
  <si>
    <t>刘刚</t>
  </si>
  <si>
    <t>21.35</t>
  </si>
  <si>
    <t>22.30</t>
  </si>
  <si>
    <t>吴铁城</t>
  </si>
  <si>
    <t>22.32</t>
  </si>
  <si>
    <t>陈魏国</t>
  </si>
  <si>
    <t>娄可生</t>
  </si>
  <si>
    <t>23.35</t>
  </si>
  <si>
    <t>568</t>
  </si>
  <si>
    <t>4.58</t>
  </si>
  <si>
    <t>559</t>
  </si>
  <si>
    <t>5.10</t>
  </si>
  <si>
    <t>5.51</t>
  </si>
  <si>
    <t>5.55</t>
  </si>
  <si>
    <t>赵庆祥</t>
  </si>
  <si>
    <t>6.17</t>
  </si>
  <si>
    <t>6.18</t>
  </si>
  <si>
    <t>王飞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</si>
</sst>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0.00_ "/>
    <numFmt numFmtId="178" formatCode="h:mm;@"/>
    <numFmt numFmtId="179" formatCode="0.0_ "/>
  </numFmts>
  <fonts count="3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Tahoma"/>
      <charset val="134"/>
    </font>
    <font>
      <b/>
      <sz val="12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3" fillId="19" borderId="12" applyNumberFormat="0" applyAlignment="0" applyProtection="0">
      <alignment vertical="center"/>
    </xf>
    <xf numFmtId="0" fontId="34" fillId="19" borderId="8" applyNumberFormat="0" applyAlignment="0" applyProtection="0">
      <alignment vertical="center"/>
    </xf>
    <xf numFmtId="0" fontId="35" fillId="20" borderId="13" applyNumberForma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4" xfId="0" applyFont="1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178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5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left" vertical="center" wrapText="1"/>
    </xf>
    <xf numFmtId="179" fontId="2" fillId="0" borderId="0" xfId="0" applyNumberFormat="1" applyFont="1" applyAlignment="1">
      <alignment horizontal="left" vertical="center" wrapText="1"/>
    </xf>
    <xf numFmtId="177" fontId="3" fillId="0" borderId="4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0" fontId="0" fillId="0" borderId="0" xfId="0" applyNumberFormat="1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68"/>
  <sheetViews>
    <sheetView topLeftCell="G1" workbookViewId="0">
      <selection activeCell="Q67" sqref="Q67"/>
    </sheetView>
  </sheetViews>
  <sheetFormatPr defaultColWidth="9" defaultRowHeight="13.5"/>
  <cols>
    <col min="1" max="1" width="9" style="40"/>
    <col min="2" max="2" width="9.25" style="75" customWidth="1"/>
    <col min="3" max="3" width="10.25" customWidth="1"/>
    <col min="4" max="5" width="8.625" style="40" customWidth="1"/>
    <col min="6" max="6" width="13.5" style="40" customWidth="1"/>
    <col min="7" max="7" width="9.375" customWidth="1"/>
    <col min="8" max="8" width="12.625" customWidth="1"/>
    <col min="9" max="9" width="7.75" customWidth="1"/>
    <col min="10" max="10" width="8.75" customWidth="1"/>
    <col min="11" max="12" width="8" style="40" customWidth="1"/>
    <col min="13" max="13" width="9" style="76" customWidth="1"/>
    <col min="14" max="14" width="7" customWidth="1"/>
    <col min="15" max="15" width="7.375" style="77" customWidth="1"/>
    <col min="16" max="16" width="8.625" customWidth="1"/>
    <col min="17" max="17" width="17.375" customWidth="1"/>
    <col min="18" max="18" width="7.125" style="40" customWidth="1"/>
    <col min="19" max="19" width="7.5" style="40" customWidth="1"/>
    <col min="20" max="20" width="8.25" style="77" customWidth="1"/>
    <col min="21" max="21" width="7.5" customWidth="1"/>
    <col min="22" max="22" width="9.5" style="77" customWidth="1"/>
    <col min="23" max="23" width="7.125" style="40" customWidth="1"/>
    <col min="24" max="24" width="9" style="40"/>
    <col min="25" max="25" width="22.625" customWidth="1"/>
    <col min="30" max="30" width="12.625"/>
    <col min="46" max="46" width="9.375"/>
  </cols>
  <sheetData>
    <row r="1" ht="39.95" customHeight="1" spans="1:25">
      <c r="A1" s="39" t="s">
        <v>0</v>
      </c>
      <c r="B1" s="78"/>
      <c r="C1" s="39"/>
      <c r="D1" s="39"/>
      <c r="E1" s="39"/>
      <c r="F1" s="39"/>
      <c r="G1" s="39"/>
      <c r="H1" s="39"/>
      <c r="I1" s="39"/>
      <c r="J1" s="39"/>
      <c r="K1" s="39"/>
      <c r="L1" s="39"/>
      <c r="M1" s="85"/>
      <c r="N1" s="39"/>
      <c r="O1" s="86"/>
      <c r="P1" s="39"/>
      <c r="Q1" s="39"/>
      <c r="R1" s="39"/>
      <c r="S1" s="39"/>
      <c r="T1" s="86"/>
      <c r="U1" s="39"/>
      <c r="V1" s="86"/>
      <c r="W1" s="39"/>
      <c r="X1" s="39"/>
      <c r="Y1" s="39"/>
    </row>
    <row r="2" ht="18.95" customHeight="1" spans="2:22">
      <c r="B2" s="79" t="s">
        <v>1</v>
      </c>
      <c r="C2" s="41"/>
      <c r="D2" s="80"/>
      <c r="E2" s="80"/>
      <c r="F2" s="80"/>
      <c r="G2" s="41"/>
      <c r="H2" s="41"/>
      <c r="I2" s="41"/>
      <c r="J2" s="41"/>
      <c r="K2" s="80"/>
      <c r="L2" s="80"/>
      <c r="M2" s="87"/>
      <c r="N2" s="41"/>
      <c r="O2" s="88"/>
      <c r="P2" s="41"/>
      <c r="Q2" s="41"/>
      <c r="R2" s="80"/>
      <c r="S2" s="80"/>
      <c r="T2" s="88"/>
      <c r="U2" s="41"/>
      <c r="V2" s="88"/>
    </row>
    <row r="3" s="73" customFormat="1" ht="18.95" customHeight="1" spans="1:25">
      <c r="A3" s="42" t="s">
        <v>2</v>
      </c>
      <c r="B3" s="81" t="s">
        <v>3</v>
      </c>
      <c r="C3" s="42" t="s">
        <v>4</v>
      </c>
      <c r="D3" s="42"/>
      <c r="E3" s="42"/>
      <c r="F3" s="42"/>
      <c r="G3" s="42"/>
      <c r="H3" s="43" t="s">
        <v>5</v>
      </c>
      <c r="I3" s="49"/>
      <c r="J3" s="49"/>
      <c r="K3" s="49"/>
      <c r="L3" s="49"/>
      <c r="M3" s="89"/>
      <c r="N3" s="49"/>
      <c r="O3" s="90"/>
      <c r="P3" s="49"/>
      <c r="Q3" s="49"/>
      <c r="R3" s="49"/>
      <c r="S3" s="51"/>
      <c r="T3" s="92" t="s">
        <v>6</v>
      </c>
      <c r="U3" s="42"/>
      <c r="V3" s="92"/>
      <c r="W3" s="42" t="s">
        <v>7</v>
      </c>
      <c r="X3" s="52" t="s">
        <v>8</v>
      </c>
      <c r="Y3" s="42" t="s">
        <v>9</v>
      </c>
    </row>
    <row r="4" s="74" customFormat="1" ht="29" customHeight="1" spans="1:25">
      <c r="A4" s="42"/>
      <c r="B4" s="81" t="s">
        <v>10</v>
      </c>
      <c r="C4" s="42" t="s">
        <v>11</v>
      </c>
      <c r="D4" s="44" t="s">
        <v>12</v>
      </c>
      <c r="E4" s="42" t="s">
        <v>13</v>
      </c>
      <c r="F4" s="42" t="s">
        <v>14</v>
      </c>
      <c r="G4" s="42" t="s">
        <v>15</v>
      </c>
      <c r="H4" s="42" t="s">
        <v>16</v>
      </c>
      <c r="I4" s="42" t="s">
        <v>17</v>
      </c>
      <c r="J4" s="42" t="s">
        <v>18</v>
      </c>
      <c r="K4" s="42" t="s">
        <v>19</v>
      </c>
      <c r="L4" s="42" t="s">
        <v>20</v>
      </c>
      <c r="M4" s="91" t="s">
        <v>21</v>
      </c>
      <c r="N4" s="42" t="s">
        <v>22</v>
      </c>
      <c r="O4" s="92" t="s">
        <v>23</v>
      </c>
      <c r="P4" s="42" t="s">
        <v>24</v>
      </c>
      <c r="Q4" s="42" t="s">
        <v>25</v>
      </c>
      <c r="R4" s="42" t="s">
        <v>26</v>
      </c>
      <c r="S4" s="42" t="s">
        <v>27</v>
      </c>
      <c r="T4" s="92" t="s">
        <v>28</v>
      </c>
      <c r="U4" s="42" t="s">
        <v>29</v>
      </c>
      <c r="V4" s="92" t="s">
        <v>30</v>
      </c>
      <c r="W4" s="42"/>
      <c r="X4" s="53"/>
      <c r="Y4" s="42"/>
    </row>
    <row r="5" s="40" customFormat="1" ht="18.95" customHeight="1" spans="1:25">
      <c r="A5" s="45">
        <v>1</v>
      </c>
      <c r="B5" s="46">
        <v>0.119444444444444</v>
      </c>
      <c r="C5" s="82" t="s">
        <v>31</v>
      </c>
      <c r="D5" s="82" t="s">
        <v>32</v>
      </c>
      <c r="E5" s="82" t="s">
        <v>32</v>
      </c>
      <c r="F5" s="45">
        <v>18913466222</v>
      </c>
      <c r="G5" s="82" t="s">
        <v>33</v>
      </c>
      <c r="H5" s="82" t="s">
        <v>34</v>
      </c>
      <c r="I5" s="82" t="s">
        <v>35</v>
      </c>
      <c r="J5" s="93" t="s">
        <v>36</v>
      </c>
      <c r="K5" s="94">
        <v>64.44</v>
      </c>
      <c r="L5" s="45">
        <v>17.54</v>
      </c>
      <c r="M5" s="45">
        <v>46.9</v>
      </c>
      <c r="N5" s="45">
        <v>7</v>
      </c>
      <c r="O5" s="45">
        <v>1.6</v>
      </c>
      <c r="P5" s="45">
        <v>2.8</v>
      </c>
      <c r="Q5" s="95" t="s">
        <v>37</v>
      </c>
      <c r="R5" s="45"/>
      <c r="S5" s="45">
        <v>0.5</v>
      </c>
      <c r="T5" s="45">
        <v>46.4</v>
      </c>
      <c r="U5" s="45">
        <v>115</v>
      </c>
      <c r="V5" s="45">
        <f t="shared" ref="V5:V65" si="0">U5*T5</f>
        <v>5336</v>
      </c>
      <c r="W5" s="45" t="s">
        <v>38</v>
      </c>
      <c r="X5" s="82" t="s">
        <v>39</v>
      </c>
      <c r="Y5" s="82"/>
    </row>
    <row r="6" s="40" customFormat="1" ht="18.95" customHeight="1" spans="1:25">
      <c r="A6" s="45">
        <v>2</v>
      </c>
      <c r="B6" s="46">
        <v>0.406944444444444</v>
      </c>
      <c r="C6" s="82" t="s">
        <v>40</v>
      </c>
      <c r="D6" s="82" t="s">
        <v>41</v>
      </c>
      <c r="E6" s="82" t="s">
        <v>42</v>
      </c>
      <c r="F6" s="45">
        <v>18263914988</v>
      </c>
      <c r="G6" s="82" t="s">
        <v>43</v>
      </c>
      <c r="H6" s="45" t="s">
        <v>44</v>
      </c>
      <c r="I6" s="82" t="s">
        <v>45</v>
      </c>
      <c r="J6" s="93" t="s">
        <v>46</v>
      </c>
      <c r="K6" s="94">
        <v>52</v>
      </c>
      <c r="L6" s="45">
        <v>17.72</v>
      </c>
      <c r="M6" s="45">
        <v>34.28</v>
      </c>
      <c r="N6" s="45"/>
      <c r="O6" s="45"/>
      <c r="P6" s="45"/>
      <c r="Q6" s="45" t="s">
        <v>47</v>
      </c>
      <c r="R6" s="45">
        <v>7</v>
      </c>
      <c r="S6" s="45">
        <v>0.38</v>
      </c>
      <c r="T6" s="45">
        <v>33.9</v>
      </c>
      <c r="U6" s="45">
        <v>109</v>
      </c>
      <c r="V6" s="45">
        <f t="shared" si="0"/>
        <v>3695.1</v>
      </c>
      <c r="W6" s="45" t="s">
        <v>48</v>
      </c>
      <c r="X6" s="82" t="s">
        <v>39</v>
      </c>
      <c r="Y6" s="82"/>
    </row>
    <row r="7" s="40" customFormat="1" ht="18.95" customHeight="1" spans="1:25">
      <c r="A7" s="45">
        <v>3</v>
      </c>
      <c r="B7" s="46">
        <v>0.409722222222222</v>
      </c>
      <c r="C7" s="82" t="s">
        <v>49</v>
      </c>
      <c r="D7" s="82" t="s">
        <v>43</v>
      </c>
      <c r="E7" s="82" t="s">
        <v>50</v>
      </c>
      <c r="F7" s="45">
        <v>13854931002</v>
      </c>
      <c r="G7" s="82" t="s">
        <v>43</v>
      </c>
      <c r="H7" s="45" t="s">
        <v>44</v>
      </c>
      <c r="I7" s="82" t="s">
        <v>45</v>
      </c>
      <c r="J7" s="93" t="s">
        <v>46</v>
      </c>
      <c r="K7" s="94">
        <v>50.46</v>
      </c>
      <c r="L7" s="45">
        <v>17.4</v>
      </c>
      <c r="M7" s="45">
        <v>33.06</v>
      </c>
      <c r="N7" s="45"/>
      <c r="O7" s="45"/>
      <c r="P7" s="45"/>
      <c r="Q7" s="45" t="s">
        <v>47</v>
      </c>
      <c r="R7" s="45">
        <v>7</v>
      </c>
      <c r="S7" s="45">
        <v>0.36</v>
      </c>
      <c r="T7" s="45">
        <v>32.7</v>
      </c>
      <c r="U7" s="45">
        <v>109</v>
      </c>
      <c r="V7" s="45">
        <f t="shared" si="0"/>
        <v>3564.3</v>
      </c>
      <c r="W7" s="45" t="s">
        <v>48</v>
      </c>
      <c r="X7" s="82" t="s">
        <v>39</v>
      </c>
      <c r="Y7" s="82"/>
    </row>
    <row r="8" s="40" customFormat="1" ht="18.95" customHeight="1" spans="1:25">
      <c r="A8" s="45">
        <v>4</v>
      </c>
      <c r="B8" s="46">
        <v>0.411805555555556</v>
      </c>
      <c r="C8" s="82" t="s">
        <v>51</v>
      </c>
      <c r="D8" s="82" t="s">
        <v>43</v>
      </c>
      <c r="E8" s="82" t="s">
        <v>52</v>
      </c>
      <c r="F8" s="45">
        <v>15269919183</v>
      </c>
      <c r="G8" s="82" t="s">
        <v>43</v>
      </c>
      <c r="H8" s="45" t="s">
        <v>44</v>
      </c>
      <c r="I8" s="82" t="s">
        <v>45</v>
      </c>
      <c r="J8" s="93" t="s">
        <v>46</v>
      </c>
      <c r="K8" s="94">
        <v>49.74</v>
      </c>
      <c r="L8" s="45">
        <v>17.24</v>
      </c>
      <c r="M8" s="45">
        <v>32.5</v>
      </c>
      <c r="N8" s="45"/>
      <c r="O8" s="45"/>
      <c r="P8" s="45"/>
      <c r="Q8" s="45" t="s">
        <v>47</v>
      </c>
      <c r="R8" s="45">
        <v>7</v>
      </c>
      <c r="S8" s="45">
        <v>0.3</v>
      </c>
      <c r="T8" s="45">
        <v>32.2</v>
      </c>
      <c r="U8" s="45">
        <v>109</v>
      </c>
      <c r="V8" s="45">
        <f t="shared" si="0"/>
        <v>3509.8</v>
      </c>
      <c r="W8" s="45" t="s">
        <v>48</v>
      </c>
      <c r="X8" s="82" t="s">
        <v>39</v>
      </c>
      <c r="Y8" s="82"/>
    </row>
    <row r="9" s="40" customFormat="1" ht="18.95" customHeight="1" spans="1:25">
      <c r="A9" s="45">
        <v>5</v>
      </c>
      <c r="B9" s="83">
        <v>0.447916666666667</v>
      </c>
      <c r="C9" s="82" t="s">
        <v>53</v>
      </c>
      <c r="D9" s="82" t="s">
        <v>43</v>
      </c>
      <c r="E9" s="82" t="s">
        <v>54</v>
      </c>
      <c r="F9" s="45">
        <v>15376093576</v>
      </c>
      <c r="G9" s="82" t="s">
        <v>43</v>
      </c>
      <c r="H9" s="45" t="s">
        <v>44</v>
      </c>
      <c r="I9" s="82" t="s">
        <v>45</v>
      </c>
      <c r="J9" s="93" t="s">
        <v>46</v>
      </c>
      <c r="K9" s="93">
        <v>53.06</v>
      </c>
      <c r="L9" s="45">
        <v>17.54</v>
      </c>
      <c r="M9" s="45">
        <v>35.52</v>
      </c>
      <c r="N9" s="45"/>
      <c r="O9" s="45"/>
      <c r="P9" s="45"/>
      <c r="Q9" s="45" t="s">
        <v>47</v>
      </c>
      <c r="R9" s="45">
        <v>7</v>
      </c>
      <c r="S9" s="45">
        <v>0.52</v>
      </c>
      <c r="T9" s="45">
        <v>35</v>
      </c>
      <c r="U9" s="45">
        <v>109</v>
      </c>
      <c r="V9" s="45">
        <f t="shared" si="0"/>
        <v>3815</v>
      </c>
      <c r="W9" s="45" t="s">
        <v>55</v>
      </c>
      <c r="X9" s="82" t="s">
        <v>39</v>
      </c>
      <c r="Y9" s="82"/>
    </row>
    <row r="10" s="40" customFormat="1" ht="18.95" customHeight="1" spans="1:25">
      <c r="A10" s="45">
        <v>6</v>
      </c>
      <c r="B10" s="46">
        <v>0.449305555555556</v>
      </c>
      <c r="C10" s="82" t="s">
        <v>56</v>
      </c>
      <c r="D10" s="82" t="s">
        <v>43</v>
      </c>
      <c r="E10" s="82" t="s">
        <v>57</v>
      </c>
      <c r="F10" s="45">
        <v>15092985676</v>
      </c>
      <c r="G10" s="82" t="s">
        <v>43</v>
      </c>
      <c r="H10" s="45" t="s">
        <v>44</v>
      </c>
      <c r="I10" s="82" t="s">
        <v>45</v>
      </c>
      <c r="J10" s="93" t="s">
        <v>46</v>
      </c>
      <c r="K10" s="94">
        <v>54.3</v>
      </c>
      <c r="L10" s="45">
        <v>17.42</v>
      </c>
      <c r="M10" s="45">
        <v>36.88</v>
      </c>
      <c r="N10" s="45"/>
      <c r="O10" s="45"/>
      <c r="P10" s="45"/>
      <c r="Q10" s="45" t="s">
        <v>47</v>
      </c>
      <c r="R10" s="45">
        <v>8</v>
      </c>
      <c r="S10" s="45">
        <v>0.58</v>
      </c>
      <c r="T10" s="45">
        <v>36.3</v>
      </c>
      <c r="U10" s="45">
        <v>109</v>
      </c>
      <c r="V10" s="45">
        <f t="shared" si="0"/>
        <v>3956.7</v>
      </c>
      <c r="W10" s="45" t="s">
        <v>55</v>
      </c>
      <c r="X10" s="82" t="s">
        <v>39</v>
      </c>
      <c r="Y10" s="45"/>
    </row>
    <row r="11" s="40" customFormat="1" ht="18.95" customHeight="1" spans="1:25">
      <c r="A11" s="45">
        <v>7</v>
      </c>
      <c r="B11" s="46">
        <v>0.529861111111111</v>
      </c>
      <c r="C11" s="82" t="s">
        <v>58</v>
      </c>
      <c r="D11" s="82" t="s">
        <v>59</v>
      </c>
      <c r="E11" s="82" t="s">
        <v>59</v>
      </c>
      <c r="F11" s="45">
        <v>18751680658</v>
      </c>
      <c r="G11" s="82" t="s">
        <v>60</v>
      </c>
      <c r="H11" s="82" t="s">
        <v>61</v>
      </c>
      <c r="I11" s="82" t="s">
        <v>45</v>
      </c>
      <c r="J11" s="93" t="s">
        <v>46</v>
      </c>
      <c r="K11" s="94">
        <v>73.36</v>
      </c>
      <c r="L11" s="45">
        <v>20.86</v>
      </c>
      <c r="M11" s="45">
        <v>52.5</v>
      </c>
      <c r="N11" s="45"/>
      <c r="O11" s="45"/>
      <c r="P11" s="45"/>
      <c r="Q11" s="45" t="s">
        <v>47</v>
      </c>
      <c r="R11" s="45">
        <v>7</v>
      </c>
      <c r="S11" s="45">
        <v>0.5</v>
      </c>
      <c r="T11" s="45">
        <v>52</v>
      </c>
      <c r="U11" s="45">
        <v>109</v>
      </c>
      <c r="V11" s="45">
        <f t="shared" si="0"/>
        <v>5668</v>
      </c>
      <c r="W11" s="45" t="s">
        <v>62</v>
      </c>
      <c r="X11" s="82" t="s">
        <v>39</v>
      </c>
      <c r="Y11" s="45"/>
    </row>
    <row r="12" s="40" customFormat="1" ht="18.95" customHeight="1" spans="1:25">
      <c r="A12" s="45">
        <v>8</v>
      </c>
      <c r="B12" s="46">
        <v>0.547916666666667</v>
      </c>
      <c r="C12" s="82" t="s">
        <v>63</v>
      </c>
      <c r="D12" s="82" t="s">
        <v>64</v>
      </c>
      <c r="E12" s="82" t="s">
        <v>65</v>
      </c>
      <c r="F12" s="45">
        <v>13375115444</v>
      </c>
      <c r="G12" s="82" t="s">
        <v>60</v>
      </c>
      <c r="H12" s="82" t="s">
        <v>61</v>
      </c>
      <c r="I12" s="82" t="s">
        <v>45</v>
      </c>
      <c r="J12" s="93" t="s">
        <v>46</v>
      </c>
      <c r="K12" s="94">
        <v>67.98</v>
      </c>
      <c r="L12" s="45">
        <v>18.28</v>
      </c>
      <c r="M12" s="45">
        <v>49.7</v>
      </c>
      <c r="N12" s="45"/>
      <c r="O12" s="45"/>
      <c r="P12" s="45"/>
      <c r="Q12" s="45" t="s">
        <v>47</v>
      </c>
      <c r="R12" s="45">
        <v>7</v>
      </c>
      <c r="S12" s="45">
        <v>0.3</v>
      </c>
      <c r="T12" s="45">
        <v>49.4</v>
      </c>
      <c r="U12" s="45">
        <v>109</v>
      </c>
      <c r="V12" s="45">
        <f t="shared" si="0"/>
        <v>5384.6</v>
      </c>
      <c r="W12" s="45" t="s">
        <v>62</v>
      </c>
      <c r="X12" s="82" t="s">
        <v>39</v>
      </c>
      <c r="Y12" s="45"/>
    </row>
    <row r="13" s="40" customFormat="1" ht="18.95" customHeight="1" spans="1:25">
      <c r="A13" s="45">
        <v>9</v>
      </c>
      <c r="B13" s="46">
        <v>0.55</v>
      </c>
      <c r="C13" s="82" t="s">
        <v>66</v>
      </c>
      <c r="D13" s="82" t="s">
        <v>67</v>
      </c>
      <c r="E13" s="82" t="s">
        <v>68</v>
      </c>
      <c r="F13" s="45">
        <v>15077802369</v>
      </c>
      <c r="G13" s="82" t="s">
        <v>60</v>
      </c>
      <c r="H13" s="82" t="s">
        <v>61</v>
      </c>
      <c r="I13" s="82" t="s">
        <v>45</v>
      </c>
      <c r="J13" s="93" t="s">
        <v>46</v>
      </c>
      <c r="K13" s="94">
        <v>94.28</v>
      </c>
      <c r="L13" s="45">
        <v>22.66</v>
      </c>
      <c r="M13" s="45">
        <v>71.62</v>
      </c>
      <c r="N13" s="45"/>
      <c r="O13" s="45"/>
      <c r="P13" s="45"/>
      <c r="Q13" s="45" t="s">
        <v>47</v>
      </c>
      <c r="R13" s="45">
        <v>7</v>
      </c>
      <c r="S13" s="45">
        <v>0.32</v>
      </c>
      <c r="T13" s="45">
        <v>71.3</v>
      </c>
      <c r="U13" s="45">
        <v>109</v>
      </c>
      <c r="V13" s="45">
        <f t="shared" si="0"/>
        <v>7771.7</v>
      </c>
      <c r="W13" s="45" t="s">
        <v>62</v>
      </c>
      <c r="X13" s="82" t="s">
        <v>39</v>
      </c>
      <c r="Y13" s="45"/>
    </row>
    <row r="14" s="40" customFormat="1" ht="18.95" customHeight="1" spans="1:25">
      <c r="A14" s="45">
        <v>10</v>
      </c>
      <c r="B14" s="46">
        <v>0.552083333333333</v>
      </c>
      <c r="C14" s="82" t="s">
        <v>69</v>
      </c>
      <c r="D14" s="82" t="s">
        <v>67</v>
      </c>
      <c r="E14" s="82" t="s">
        <v>70</v>
      </c>
      <c r="F14" s="82">
        <v>13914860988</v>
      </c>
      <c r="G14" s="82" t="s">
        <v>60</v>
      </c>
      <c r="H14" s="82" t="s">
        <v>61</v>
      </c>
      <c r="I14" s="82" t="s">
        <v>45</v>
      </c>
      <c r="J14" s="93" t="s">
        <v>46</v>
      </c>
      <c r="K14" s="94">
        <v>94.56</v>
      </c>
      <c r="L14" s="45">
        <v>23.16</v>
      </c>
      <c r="M14" s="45">
        <v>71.4</v>
      </c>
      <c r="N14" s="45"/>
      <c r="O14" s="45"/>
      <c r="P14" s="45"/>
      <c r="Q14" s="45" t="s">
        <v>47</v>
      </c>
      <c r="R14" s="45">
        <v>7</v>
      </c>
      <c r="S14" s="45">
        <v>0.3</v>
      </c>
      <c r="T14" s="45">
        <v>71.1</v>
      </c>
      <c r="U14" s="45">
        <v>109</v>
      </c>
      <c r="V14" s="45">
        <f t="shared" si="0"/>
        <v>7749.9</v>
      </c>
      <c r="W14" s="45" t="s">
        <v>62</v>
      </c>
      <c r="X14" s="82" t="s">
        <v>39</v>
      </c>
      <c r="Y14" s="45"/>
    </row>
    <row r="15" s="40" customFormat="1" ht="18.95" customHeight="1" spans="1:25">
      <c r="A15" s="45">
        <v>11</v>
      </c>
      <c r="B15" s="46">
        <v>0.598611111111111</v>
      </c>
      <c r="C15" s="82" t="s">
        <v>71</v>
      </c>
      <c r="D15" s="82" t="s">
        <v>72</v>
      </c>
      <c r="E15" s="82" t="s">
        <v>73</v>
      </c>
      <c r="F15" s="45">
        <v>18264969222</v>
      </c>
      <c r="G15" s="82" t="s">
        <v>74</v>
      </c>
      <c r="H15" s="45" t="s">
        <v>75</v>
      </c>
      <c r="I15" s="82" t="s">
        <v>35</v>
      </c>
      <c r="J15" s="93" t="s">
        <v>36</v>
      </c>
      <c r="K15" s="94">
        <v>58</v>
      </c>
      <c r="L15" s="45">
        <v>17.4</v>
      </c>
      <c r="M15" s="45">
        <v>40.6</v>
      </c>
      <c r="N15" s="45">
        <v>6</v>
      </c>
      <c r="O15" s="45">
        <v>2.1</v>
      </c>
      <c r="P15" s="45">
        <v>2.8</v>
      </c>
      <c r="Q15" s="95" t="s">
        <v>37</v>
      </c>
      <c r="R15" s="45"/>
      <c r="S15" s="45">
        <v>0.5</v>
      </c>
      <c r="T15" s="45">
        <v>40.1</v>
      </c>
      <c r="U15" s="45">
        <v>115</v>
      </c>
      <c r="V15" s="45">
        <f t="shared" si="0"/>
        <v>4611.5</v>
      </c>
      <c r="W15" s="45" t="s">
        <v>48</v>
      </c>
      <c r="X15" s="82" t="s">
        <v>39</v>
      </c>
      <c r="Y15" s="45"/>
    </row>
    <row r="16" s="40" customFormat="1" ht="18.95" customHeight="1" spans="1:25">
      <c r="A16" s="45">
        <v>12</v>
      </c>
      <c r="B16" s="46">
        <v>0.652777777777778</v>
      </c>
      <c r="C16" s="82" t="s">
        <v>76</v>
      </c>
      <c r="D16" s="82" t="s">
        <v>77</v>
      </c>
      <c r="E16" s="82" t="s">
        <v>78</v>
      </c>
      <c r="F16" s="45">
        <v>13813273873</v>
      </c>
      <c r="G16" s="82" t="s">
        <v>60</v>
      </c>
      <c r="H16" s="82" t="s">
        <v>61</v>
      </c>
      <c r="I16" s="82" t="s">
        <v>45</v>
      </c>
      <c r="J16" s="93" t="s">
        <v>46</v>
      </c>
      <c r="K16" s="94">
        <v>71.12</v>
      </c>
      <c r="L16" s="45">
        <v>18.62</v>
      </c>
      <c r="M16" s="45">
        <v>52.5</v>
      </c>
      <c r="N16" s="45"/>
      <c r="O16" s="45"/>
      <c r="P16" s="45"/>
      <c r="Q16" s="45" t="s">
        <v>47</v>
      </c>
      <c r="R16" s="45">
        <v>7</v>
      </c>
      <c r="S16" s="45">
        <v>0.5</v>
      </c>
      <c r="T16" s="45">
        <v>52</v>
      </c>
      <c r="U16" s="45">
        <v>109</v>
      </c>
      <c r="V16" s="45">
        <f t="shared" si="0"/>
        <v>5668</v>
      </c>
      <c r="W16" s="45" t="s">
        <v>48</v>
      </c>
      <c r="X16" s="82" t="s">
        <v>39</v>
      </c>
      <c r="Y16" s="45"/>
    </row>
    <row r="17" s="40" customFormat="1" ht="18.95" customHeight="1" spans="1:25">
      <c r="A17" s="45">
        <v>13</v>
      </c>
      <c r="B17" s="46">
        <v>0.65625</v>
      </c>
      <c r="C17" s="82" t="s">
        <v>51</v>
      </c>
      <c r="D17" s="82" t="s">
        <v>43</v>
      </c>
      <c r="E17" s="82" t="s">
        <v>52</v>
      </c>
      <c r="F17" s="45">
        <v>15269919183</v>
      </c>
      <c r="G17" s="82" t="s">
        <v>43</v>
      </c>
      <c r="H17" s="45" t="s">
        <v>44</v>
      </c>
      <c r="I17" s="82" t="s">
        <v>45</v>
      </c>
      <c r="J17" s="93" t="s">
        <v>46</v>
      </c>
      <c r="K17" s="94">
        <v>56.3</v>
      </c>
      <c r="L17" s="45">
        <v>17.16</v>
      </c>
      <c r="M17" s="45">
        <v>39.14</v>
      </c>
      <c r="N17" s="45"/>
      <c r="O17" s="45"/>
      <c r="P17" s="45"/>
      <c r="Q17" s="45" t="s">
        <v>47</v>
      </c>
      <c r="R17" s="45">
        <v>7</v>
      </c>
      <c r="S17" s="45">
        <v>0.34</v>
      </c>
      <c r="T17" s="45">
        <v>38.8</v>
      </c>
      <c r="U17" s="45">
        <v>109</v>
      </c>
      <c r="V17" s="45">
        <f t="shared" si="0"/>
        <v>4229.2</v>
      </c>
      <c r="W17" s="45" t="s">
        <v>48</v>
      </c>
      <c r="X17" s="82" t="s">
        <v>39</v>
      </c>
      <c r="Y17" s="45"/>
    </row>
    <row r="18" s="40" customFormat="1" ht="18.95" customHeight="1" spans="1:25">
      <c r="A18" s="45">
        <v>14</v>
      </c>
      <c r="B18" s="46">
        <v>0.657638888888889</v>
      </c>
      <c r="C18" s="82" t="s">
        <v>49</v>
      </c>
      <c r="D18" s="82" t="s">
        <v>43</v>
      </c>
      <c r="E18" s="82" t="s">
        <v>50</v>
      </c>
      <c r="F18" s="45">
        <v>13854931002</v>
      </c>
      <c r="G18" s="82" t="s">
        <v>43</v>
      </c>
      <c r="H18" s="45" t="s">
        <v>44</v>
      </c>
      <c r="I18" s="82" t="s">
        <v>45</v>
      </c>
      <c r="J18" s="93" t="s">
        <v>46</v>
      </c>
      <c r="K18" s="45">
        <v>54.8</v>
      </c>
      <c r="L18" s="82">
        <v>17.38</v>
      </c>
      <c r="M18" s="45">
        <v>37.42</v>
      </c>
      <c r="N18" s="45"/>
      <c r="O18" s="45"/>
      <c r="P18" s="45"/>
      <c r="Q18" s="45" t="s">
        <v>47</v>
      </c>
      <c r="R18" s="45">
        <v>7</v>
      </c>
      <c r="S18" s="45">
        <v>0.31</v>
      </c>
      <c r="T18" s="45">
        <v>37.1</v>
      </c>
      <c r="U18" s="45">
        <v>109</v>
      </c>
      <c r="V18" s="45">
        <f t="shared" si="0"/>
        <v>4043.9</v>
      </c>
      <c r="W18" s="45" t="s">
        <v>48</v>
      </c>
      <c r="X18" s="82" t="s">
        <v>39</v>
      </c>
      <c r="Y18" s="45"/>
    </row>
    <row r="19" s="40" customFormat="1" ht="18.95" customHeight="1" spans="1:25">
      <c r="A19" s="45">
        <v>15</v>
      </c>
      <c r="B19" s="46">
        <v>0.659027777777778</v>
      </c>
      <c r="C19" s="82" t="s">
        <v>40</v>
      </c>
      <c r="D19" s="82" t="s">
        <v>41</v>
      </c>
      <c r="E19" s="82" t="s">
        <v>42</v>
      </c>
      <c r="F19" s="45">
        <v>18263914988</v>
      </c>
      <c r="G19" s="82" t="s">
        <v>43</v>
      </c>
      <c r="H19" s="45" t="s">
        <v>44</v>
      </c>
      <c r="I19" s="82" t="s">
        <v>45</v>
      </c>
      <c r="J19" s="93" t="s">
        <v>46</v>
      </c>
      <c r="K19" s="94">
        <v>54.3</v>
      </c>
      <c r="L19" s="45">
        <v>17.7</v>
      </c>
      <c r="M19" s="45">
        <v>36.6</v>
      </c>
      <c r="N19" s="45"/>
      <c r="O19" s="45"/>
      <c r="P19" s="45"/>
      <c r="Q19" s="45" t="s">
        <v>47</v>
      </c>
      <c r="R19" s="45">
        <v>8</v>
      </c>
      <c r="S19" s="45">
        <v>0.3</v>
      </c>
      <c r="T19" s="45">
        <v>36.3</v>
      </c>
      <c r="U19" s="45">
        <v>109</v>
      </c>
      <c r="V19" s="45">
        <f t="shared" si="0"/>
        <v>3956.7</v>
      </c>
      <c r="W19" s="45" t="s">
        <v>48</v>
      </c>
      <c r="X19" s="82" t="s">
        <v>39</v>
      </c>
      <c r="Y19" s="45"/>
    </row>
    <row r="20" s="40" customFormat="1" ht="18.95" customHeight="1" spans="1:25">
      <c r="A20" s="45">
        <v>16</v>
      </c>
      <c r="B20" s="46">
        <v>0.677083333333333</v>
      </c>
      <c r="C20" s="82" t="s">
        <v>79</v>
      </c>
      <c r="D20" s="82" t="s">
        <v>64</v>
      </c>
      <c r="E20" s="82" t="s">
        <v>80</v>
      </c>
      <c r="F20" s="45">
        <v>15152016113</v>
      </c>
      <c r="G20" s="82" t="s">
        <v>60</v>
      </c>
      <c r="H20" s="82" t="s">
        <v>61</v>
      </c>
      <c r="I20" s="82" t="s">
        <v>45</v>
      </c>
      <c r="J20" s="93" t="s">
        <v>46</v>
      </c>
      <c r="K20" s="94">
        <v>66.82</v>
      </c>
      <c r="L20" s="45">
        <v>18.54</v>
      </c>
      <c r="M20" s="45">
        <v>48.28</v>
      </c>
      <c r="N20" s="45"/>
      <c r="O20" s="45"/>
      <c r="P20" s="45"/>
      <c r="Q20" s="45" t="s">
        <v>47</v>
      </c>
      <c r="R20" s="45">
        <v>7</v>
      </c>
      <c r="S20" s="45">
        <v>0.58</v>
      </c>
      <c r="T20" s="45">
        <v>47.7</v>
      </c>
      <c r="U20" s="45">
        <v>109</v>
      </c>
      <c r="V20" s="45">
        <f t="shared" si="0"/>
        <v>5199.3</v>
      </c>
      <c r="W20" s="45" t="s">
        <v>48</v>
      </c>
      <c r="X20" s="82" t="s">
        <v>39</v>
      </c>
      <c r="Y20" s="45"/>
    </row>
    <row r="21" s="40" customFormat="1" ht="18.95" customHeight="1" spans="1:25">
      <c r="A21" s="45">
        <v>17</v>
      </c>
      <c r="B21" s="46">
        <v>0.703472222222222</v>
      </c>
      <c r="C21" s="82" t="s">
        <v>81</v>
      </c>
      <c r="D21" s="82" t="s">
        <v>64</v>
      </c>
      <c r="E21" s="82" t="s">
        <v>82</v>
      </c>
      <c r="F21" s="45">
        <v>13805221433</v>
      </c>
      <c r="G21" s="82" t="s">
        <v>60</v>
      </c>
      <c r="H21" s="82" t="s">
        <v>61</v>
      </c>
      <c r="I21" s="82" t="s">
        <v>45</v>
      </c>
      <c r="J21" s="93" t="s">
        <v>46</v>
      </c>
      <c r="K21" s="94">
        <v>66.1</v>
      </c>
      <c r="L21" s="45">
        <v>18.14</v>
      </c>
      <c r="M21" s="45">
        <v>47.96</v>
      </c>
      <c r="N21" s="45"/>
      <c r="O21" s="45"/>
      <c r="P21" s="45"/>
      <c r="Q21" s="45" t="s">
        <v>83</v>
      </c>
      <c r="R21" s="45">
        <v>7</v>
      </c>
      <c r="S21" s="45">
        <v>1.06</v>
      </c>
      <c r="T21" s="45">
        <v>46.9</v>
      </c>
      <c r="U21" s="45">
        <v>109</v>
      </c>
      <c r="V21" s="45">
        <f t="shared" si="0"/>
        <v>5112.1</v>
      </c>
      <c r="W21" s="45" t="s">
        <v>38</v>
      </c>
      <c r="X21" s="82" t="s">
        <v>39</v>
      </c>
      <c r="Y21" s="45"/>
    </row>
    <row r="22" s="40" customFormat="1" ht="18.95" customHeight="1" spans="1:25">
      <c r="A22" s="45">
        <v>18</v>
      </c>
      <c r="B22" s="46">
        <v>0.739583333333333</v>
      </c>
      <c r="C22" s="82" t="s">
        <v>84</v>
      </c>
      <c r="D22" s="82" t="s">
        <v>64</v>
      </c>
      <c r="E22" s="82" t="s">
        <v>85</v>
      </c>
      <c r="F22" s="45">
        <v>13775857003</v>
      </c>
      <c r="G22" s="82" t="s">
        <v>60</v>
      </c>
      <c r="H22" s="82" t="s">
        <v>61</v>
      </c>
      <c r="I22" s="82" t="s">
        <v>45</v>
      </c>
      <c r="J22" s="93" t="s">
        <v>46</v>
      </c>
      <c r="K22" s="94">
        <v>68.14</v>
      </c>
      <c r="L22" s="45">
        <v>18</v>
      </c>
      <c r="M22" s="45">
        <v>50.14</v>
      </c>
      <c r="N22" s="45"/>
      <c r="O22" s="45"/>
      <c r="P22" s="45"/>
      <c r="Q22" s="45" t="s">
        <v>86</v>
      </c>
      <c r="R22" s="45">
        <v>7</v>
      </c>
      <c r="S22" s="45">
        <v>2.04</v>
      </c>
      <c r="T22" s="45">
        <v>48.1</v>
      </c>
      <c r="U22" s="45">
        <v>109</v>
      </c>
      <c r="V22" s="45">
        <f t="shared" si="0"/>
        <v>5242.9</v>
      </c>
      <c r="W22" s="45" t="s">
        <v>87</v>
      </c>
      <c r="X22" s="82" t="s">
        <v>39</v>
      </c>
      <c r="Y22" s="45"/>
    </row>
    <row r="23" s="40" customFormat="1" ht="18.95" customHeight="1" spans="1:25">
      <c r="A23" s="45">
        <v>19</v>
      </c>
      <c r="B23" s="46">
        <v>0.743055555555555</v>
      </c>
      <c r="C23" s="82" t="s">
        <v>88</v>
      </c>
      <c r="D23" s="82" t="s">
        <v>64</v>
      </c>
      <c r="E23" s="82" t="s">
        <v>89</v>
      </c>
      <c r="F23" s="82">
        <v>15335127656</v>
      </c>
      <c r="G23" s="82" t="s">
        <v>60</v>
      </c>
      <c r="H23" s="82" t="s">
        <v>61</v>
      </c>
      <c r="I23" s="82" t="s">
        <v>45</v>
      </c>
      <c r="J23" s="93" t="s">
        <v>46</v>
      </c>
      <c r="K23" s="94">
        <v>69.22</v>
      </c>
      <c r="L23" s="45">
        <v>18.22</v>
      </c>
      <c r="M23" s="45">
        <v>51</v>
      </c>
      <c r="N23" s="45"/>
      <c r="O23" s="45"/>
      <c r="P23" s="45"/>
      <c r="Q23" s="45" t="s">
        <v>47</v>
      </c>
      <c r="R23" s="45">
        <v>7</v>
      </c>
      <c r="S23" s="45">
        <v>1</v>
      </c>
      <c r="T23" s="45">
        <v>50</v>
      </c>
      <c r="U23" s="45">
        <v>109</v>
      </c>
      <c r="V23" s="45">
        <f t="shared" si="0"/>
        <v>5450</v>
      </c>
      <c r="W23" s="45" t="s">
        <v>87</v>
      </c>
      <c r="X23" s="82" t="s">
        <v>39</v>
      </c>
      <c r="Y23" s="45"/>
    </row>
    <row r="24" s="40" customFormat="1" ht="18.95" customHeight="1" spans="1:25">
      <c r="A24" s="45">
        <v>20</v>
      </c>
      <c r="B24" s="46">
        <v>0.745138888888889</v>
      </c>
      <c r="C24" s="82" t="s">
        <v>90</v>
      </c>
      <c r="D24" s="82" t="s">
        <v>64</v>
      </c>
      <c r="E24" s="82" t="s">
        <v>91</v>
      </c>
      <c r="F24" s="45">
        <v>15252222092</v>
      </c>
      <c r="G24" s="82" t="s">
        <v>60</v>
      </c>
      <c r="H24" s="82" t="s">
        <v>61</v>
      </c>
      <c r="I24" s="82" t="s">
        <v>45</v>
      </c>
      <c r="J24" s="93" t="s">
        <v>46</v>
      </c>
      <c r="K24" s="94">
        <v>69.24</v>
      </c>
      <c r="L24" s="45">
        <v>20.56</v>
      </c>
      <c r="M24" s="45">
        <v>48.68</v>
      </c>
      <c r="N24" s="45"/>
      <c r="O24" s="45"/>
      <c r="P24" s="45"/>
      <c r="Q24" s="45" t="s">
        <v>47</v>
      </c>
      <c r="R24" s="45">
        <v>7</v>
      </c>
      <c r="S24" s="45">
        <v>1.08</v>
      </c>
      <c r="T24" s="45">
        <v>47.6</v>
      </c>
      <c r="U24" s="45">
        <v>109</v>
      </c>
      <c r="V24" s="45">
        <f t="shared" si="0"/>
        <v>5188.4</v>
      </c>
      <c r="W24" s="45" t="s">
        <v>87</v>
      </c>
      <c r="X24" s="82" t="s">
        <v>39</v>
      </c>
      <c r="Y24" s="45"/>
    </row>
    <row r="25" s="40" customFormat="1" ht="18.95" customHeight="1" spans="1:25">
      <c r="A25" s="45">
        <v>21</v>
      </c>
      <c r="B25" s="46">
        <v>0.747916666666667</v>
      </c>
      <c r="C25" s="82" t="s">
        <v>58</v>
      </c>
      <c r="D25" s="82" t="s">
        <v>59</v>
      </c>
      <c r="E25" s="82" t="s">
        <v>59</v>
      </c>
      <c r="F25" s="82">
        <v>18751680658</v>
      </c>
      <c r="G25" s="82" t="s">
        <v>60</v>
      </c>
      <c r="H25" s="82" t="s">
        <v>61</v>
      </c>
      <c r="I25" s="82" t="s">
        <v>45</v>
      </c>
      <c r="J25" s="93" t="s">
        <v>46</v>
      </c>
      <c r="K25" s="94">
        <v>76.22</v>
      </c>
      <c r="L25" s="45">
        <v>20.6</v>
      </c>
      <c r="M25" s="45">
        <v>55.62</v>
      </c>
      <c r="N25" s="45"/>
      <c r="O25" s="45"/>
      <c r="P25" s="45"/>
      <c r="Q25" s="45" t="s">
        <v>47</v>
      </c>
      <c r="R25" s="45">
        <v>7</v>
      </c>
      <c r="S25" s="45">
        <v>0.52</v>
      </c>
      <c r="T25" s="45">
        <v>55.1</v>
      </c>
      <c r="U25" s="45">
        <v>109</v>
      </c>
      <c r="V25" s="45">
        <f t="shared" si="0"/>
        <v>6005.9</v>
      </c>
      <c r="W25" s="45" t="s">
        <v>87</v>
      </c>
      <c r="X25" s="82" t="s">
        <v>39</v>
      </c>
      <c r="Y25" s="45"/>
    </row>
    <row r="26" s="40" customFormat="1" ht="18.95" customHeight="1" spans="1:25">
      <c r="A26" s="45">
        <v>22</v>
      </c>
      <c r="B26" s="46">
        <v>0.758333333333333</v>
      </c>
      <c r="C26" s="82" t="s">
        <v>92</v>
      </c>
      <c r="D26" s="82" t="s">
        <v>93</v>
      </c>
      <c r="E26" s="82" t="s">
        <v>93</v>
      </c>
      <c r="F26" s="82">
        <v>13952109001</v>
      </c>
      <c r="G26" s="82" t="s">
        <v>94</v>
      </c>
      <c r="H26" s="82" t="s">
        <v>95</v>
      </c>
      <c r="I26" s="82" t="s">
        <v>45</v>
      </c>
      <c r="J26" s="93" t="s">
        <v>46</v>
      </c>
      <c r="K26" s="94">
        <v>54</v>
      </c>
      <c r="L26" s="45">
        <v>14.88</v>
      </c>
      <c r="M26" s="45">
        <v>39.12</v>
      </c>
      <c r="N26" s="45"/>
      <c r="O26" s="45"/>
      <c r="P26" s="45"/>
      <c r="Q26" s="45" t="s">
        <v>47</v>
      </c>
      <c r="R26" s="45">
        <v>6</v>
      </c>
      <c r="S26" s="45">
        <v>0.52</v>
      </c>
      <c r="T26" s="45">
        <v>38.6</v>
      </c>
      <c r="U26" s="45">
        <v>109</v>
      </c>
      <c r="V26" s="45">
        <f t="shared" si="0"/>
        <v>4207.4</v>
      </c>
      <c r="W26" s="45" t="s">
        <v>87</v>
      </c>
      <c r="X26" s="82" t="s">
        <v>39</v>
      </c>
      <c r="Y26" s="45"/>
    </row>
    <row r="27" s="40" customFormat="1" ht="18.95" customHeight="1" spans="1:25">
      <c r="A27" s="45">
        <v>23</v>
      </c>
      <c r="B27" s="46">
        <v>0.760416666666667</v>
      </c>
      <c r="C27" s="82" t="s">
        <v>96</v>
      </c>
      <c r="D27" s="82" t="s">
        <v>97</v>
      </c>
      <c r="E27" s="82" t="s">
        <v>97</v>
      </c>
      <c r="F27" s="45">
        <v>13914832699</v>
      </c>
      <c r="G27" s="82" t="s">
        <v>94</v>
      </c>
      <c r="H27" s="82" t="s">
        <v>95</v>
      </c>
      <c r="I27" s="82" t="s">
        <v>45</v>
      </c>
      <c r="J27" s="93" t="s">
        <v>46</v>
      </c>
      <c r="K27" s="94">
        <v>54.96</v>
      </c>
      <c r="L27" s="45">
        <v>15.86</v>
      </c>
      <c r="M27" s="45">
        <v>39.1</v>
      </c>
      <c r="N27" s="45"/>
      <c r="O27" s="45"/>
      <c r="P27" s="45"/>
      <c r="Q27" s="45" t="s">
        <v>47</v>
      </c>
      <c r="R27" s="45">
        <v>7</v>
      </c>
      <c r="S27" s="45">
        <v>0.5</v>
      </c>
      <c r="T27" s="45">
        <v>38.6</v>
      </c>
      <c r="U27" s="45">
        <v>109</v>
      </c>
      <c r="V27" s="45">
        <f t="shared" si="0"/>
        <v>4207.4</v>
      </c>
      <c r="W27" s="45" t="s">
        <v>87</v>
      </c>
      <c r="X27" s="82" t="s">
        <v>39</v>
      </c>
      <c r="Y27" s="45"/>
    </row>
    <row r="28" s="40" customFormat="1" ht="18.95" customHeight="1" spans="1:25">
      <c r="A28" s="45">
        <v>24</v>
      </c>
      <c r="B28" s="46">
        <v>0.775694444444444</v>
      </c>
      <c r="C28" s="82" t="s">
        <v>56</v>
      </c>
      <c r="D28" s="82" t="s">
        <v>43</v>
      </c>
      <c r="E28" s="82" t="s">
        <v>57</v>
      </c>
      <c r="F28" s="45">
        <v>15092985676</v>
      </c>
      <c r="G28" s="82" t="s">
        <v>43</v>
      </c>
      <c r="H28" s="45" t="s">
        <v>44</v>
      </c>
      <c r="I28" s="82" t="s">
        <v>45</v>
      </c>
      <c r="J28" s="93" t="s">
        <v>46</v>
      </c>
      <c r="K28" s="94">
        <v>56.88</v>
      </c>
      <c r="L28" s="45">
        <v>17.4</v>
      </c>
      <c r="M28" s="45">
        <v>39.48</v>
      </c>
      <c r="N28" s="45"/>
      <c r="O28" s="45"/>
      <c r="P28" s="45"/>
      <c r="Q28" s="45" t="s">
        <v>47</v>
      </c>
      <c r="R28" s="45">
        <v>7</v>
      </c>
      <c r="S28" s="45">
        <v>0.38</v>
      </c>
      <c r="T28" s="45">
        <v>39.1</v>
      </c>
      <c r="U28" s="45">
        <v>109</v>
      </c>
      <c r="V28" s="45">
        <f t="shared" si="0"/>
        <v>4261.9</v>
      </c>
      <c r="W28" s="45" t="s">
        <v>87</v>
      </c>
      <c r="X28" s="82" t="s">
        <v>39</v>
      </c>
      <c r="Y28" s="45"/>
    </row>
    <row r="29" s="40" customFormat="1" ht="18.95" customHeight="1" spans="1:25">
      <c r="A29" s="45">
        <v>25</v>
      </c>
      <c r="B29" s="46">
        <v>0.777777777777778</v>
      </c>
      <c r="C29" s="82" t="s">
        <v>53</v>
      </c>
      <c r="D29" s="82" t="s">
        <v>43</v>
      </c>
      <c r="E29" s="82" t="s">
        <v>54</v>
      </c>
      <c r="F29" s="45">
        <v>15376093576</v>
      </c>
      <c r="G29" s="82" t="s">
        <v>43</v>
      </c>
      <c r="H29" s="45" t="s">
        <v>44</v>
      </c>
      <c r="I29" s="82" t="s">
        <v>45</v>
      </c>
      <c r="J29" s="93" t="s">
        <v>46</v>
      </c>
      <c r="K29" s="94">
        <v>56.64</v>
      </c>
      <c r="L29" s="45">
        <v>17.5</v>
      </c>
      <c r="M29" s="45">
        <v>39.14</v>
      </c>
      <c r="N29" s="45"/>
      <c r="O29" s="45"/>
      <c r="P29" s="45"/>
      <c r="Q29" s="45" t="s">
        <v>47</v>
      </c>
      <c r="R29" s="45">
        <v>7</v>
      </c>
      <c r="S29" s="45">
        <v>0.34</v>
      </c>
      <c r="T29" s="82">
        <v>38.8</v>
      </c>
      <c r="U29" s="45">
        <v>109</v>
      </c>
      <c r="V29" s="45">
        <f t="shared" si="0"/>
        <v>4229.2</v>
      </c>
      <c r="W29" s="45" t="s">
        <v>87</v>
      </c>
      <c r="X29" s="82" t="s">
        <v>39</v>
      </c>
      <c r="Y29" s="45"/>
    </row>
    <row r="30" s="40" customFormat="1" ht="18.95" customHeight="1" spans="1:25">
      <c r="A30" s="45">
        <v>26</v>
      </c>
      <c r="B30" s="46">
        <v>0.836111111111111</v>
      </c>
      <c r="C30" s="82" t="s">
        <v>98</v>
      </c>
      <c r="D30" s="82" t="s">
        <v>99</v>
      </c>
      <c r="E30" s="82" t="s">
        <v>100</v>
      </c>
      <c r="F30" s="82">
        <v>15062043566</v>
      </c>
      <c r="G30" s="82" t="s">
        <v>60</v>
      </c>
      <c r="H30" s="82" t="s">
        <v>61</v>
      </c>
      <c r="I30" s="82" t="s">
        <v>45</v>
      </c>
      <c r="J30" s="93" t="s">
        <v>46</v>
      </c>
      <c r="K30" s="94">
        <v>76.9</v>
      </c>
      <c r="L30" s="45">
        <v>21.4</v>
      </c>
      <c r="M30" s="45">
        <v>55.5</v>
      </c>
      <c r="N30" s="45"/>
      <c r="O30" s="45"/>
      <c r="P30" s="45"/>
      <c r="Q30" s="45" t="s">
        <v>47</v>
      </c>
      <c r="R30" s="45">
        <v>7</v>
      </c>
      <c r="S30" s="45">
        <v>0.5</v>
      </c>
      <c r="T30" s="45">
        <v>55</v>
      </c>
      <c r="U30" s="45">
        <v>109</v>
      </c>
      <c r="V30" s="45">
        <f t="shared" si="0"/>
        <v>5995</v>
      </c>
      <c r="W30" s="45" t="s">
        <v>87</v>
      </c>
      <c r="X30" s="82" t="s">
        <v>39</v>
      </c>
      <c r="Y30" s="45"/>
    </row>
    <row r="31" s="40" customFormat="1" ht="18.95" customHeight="1" spans="1:25">
      <c r="A31" s="45">
        <v>27</v>
      </c>
      <c r="B31" s="46">
        <v>20.09</v>
      </c>
      <c r="C31" s="82" t="s">
        <v>101</v>
      </c>
      <c r="D31" s="82" t="s">
        <v>102</v>
      </c>
      <c r="E31" s="82" t="s">
        <v>103</v>
      </c>
      <c r="F31" s="45">
        <v>13305228784</v>
      </c>
      <c r="G31" s="82" t="s">
        <v>60</v>
      </c>
      <c r="H31" s="82" t="s">
        <v>61</v>
      </c>
      <c r="I31" s="82" t="s">
        <v>45</v>
      </c>
      <c r="J31" s="93" t="s">
        <v>46</v>
      </c>
      <c r="K31" s="94">
        <v>76.72</v>
      </c>
      <c r="L31" s="45">
        <v>21.48</v>
      </c>
      <c r="M31" s="45">
        <v>55.24</v>
      </c>
      <c r="N31" s="45"/>
      <c r="O31" s="45"/>
      <c r="P31" s="45"/>
      <c r="Q31" s="45" t="s">
        <v>47</v>
      </c>
      <c r="R31" s="45">
        <v>7</v>
      </c>
      <c r="S31" s="45">
        <v>0.54</v>
      </c>
      <c r="T31" s="45">
        <v>54.7</v>
      </c>
      <c r="U31" s="45">
        <v>109</v>
      </c>
      <c r="V31" s="45">
        <f t="shared" si="0"/>
        <v>5962.3</v>
      </c>
      <c r="W31" s="45" t="s">
        <v>87</v>
      </c>
      <c r="X31" s="82" t="s">
        <v>39</v>
      </c>
      <c r="Y31" s="82"/>
    </row>
    <row r="32" s="40" customFormat="1" ht="18.95" customHeight="1" spans="1:25">
      <c r="A32" s="82">
        <v>28</v>
      </c>
      <c r="B32" s="84">
        <v>0.841666666666667</v>
      </c>
      <c r="C32" s="82" t="s">
        <v>104</v>
      </c>
      <c r="D32" s="82" t="s">
        <v>105</v>
      </c>
      <c r="E32" s="82" t="s">
        <v>105</v>
      </c>
      <c r="F32" s="45">
        <v>15852065868</v>
      </c>
      <c r="G32" s="82" t="s">
        <v>94</v>
      </c>
      <c r="H32" s="82" t="s">
        <v>95</v>
      </c>
      <c r="I32" s="82" t="s">
        <v>45</v>
      </c>
      <c r="J32" s="93" t="s">
        <v>46</v>
      </c>
      <c r="K32" s="94">
        <v>72.58</v>
      </c>
      <c r="L32" s="45">
        <v>19.8</v>
      </c>
      <c r="M32" s="45">
        <v>52.78</v>
      </c>
      <c r="N32" s="45"/>
      <c r="O32" s="45"/>
      <c r="P32" s="45"/>
      <c r="Q32" s="45" t="s">
        <v>47</v>
      </c>
      <c r="R32" s="45">
        <v>7</v>
      </c>
      <c r="S32" s="45">
        <v>0.58</v>
      </c>
      <c r="T32" s="45">
        <v>52.2</v>
      </c>
      <c r="U32" s="45">
        <v>109</v>
      </c>
      <c r="V32" s="45">
        <f t="shared" si="0"/>
        <v>5689.8</v>
      </c>
      <c r="W32" s="45" t="s">
        <v>87</v>
      </c>
      <c r="X32" s="82" t="s">
        <v>39</v>
      </c>
      <c r="Y32" s="82"/>
    </row>
    <row r="33" s="40" customFormat="1" ht="21" customHeight="1" spans="1:25">
      <c r="A33" s="45">
        <v>29</v>
      </c>
      <c r="B33" s="46">
        <v>0.844444444444444</v>
      </c>
      <c r="C33" s="82" t="s">
        <v>106</v>
      </c>
      <c r="D33" s="82" t="s">
        <v>99</v>
      </c>
      <c r="E33" s="82" t="s">
        <v>107</v>
      </c>
      <c r="F33" s="45">
        <v>13815383248</v>
      </c>
      <c r="G33" s="82" t="s">
        <v>60</v>
      </c>
      <c r="H33" s="82" t="s">
        <v>61</v>
      </c>
      <c r="I33" s="82" t="s">
        <v>45</v>
      </c>
      <c r="J33" s="93" t="s">
        <v>46</v>
      </c>
      <c r="K33" s="45">
        <v>62.82</v>
      </c>
      <c r="L33" s="45">
        <v>18.45</v>
      </c>
      <c r="M33" s="45">
        <v>44.4</v>
      </c>
      <c r="N33" s="45"/>
      <c r="O33" s="45"/>
      <c r="P33" s="45"/>
      <c r="Q33" s="45" t="s">
        <v>47</v>
      </c>
      <c r="R33" s="45">
        <v>7</v>
      </c>
      <c r="S33" s="45">
        <v>0.5</v>
      </c>
      <c r="T33" s="45">
        <v>43.9</v>
      </c>
      <c r="U33" s="45">
        <v>109</v>
      </c>
      <c r="V33" s="45">
        <f t="shared" si="0"/>
        <v>4785.1</v>
      </c>
      <c r="W33" s="45" t="s">
        <v>87</v>
      </c>
      <c r="X33" s="82" t="s">
        <v>39</v>
      </c>
      <c r="Y33" s="82"/>
    </row>
    <row r="34" s="40" customFormat="1" ht="18.75" customHeight="1" spans="1:25">
      <c r="A34" s="45">
        <v>30</v>
      </c>
      <c r="B34" s="46">
        <v>0.871527777777778</v>
      </c>
      <c r="C34" s="82" t="s">
        <v>108</v>
      </c>
      <c r="D34" s="82" t="s">
        <v>109</v>
      </c>
      <c r="E34" s="82" t="s">
        <v>110</v>
      </c>
      <c r="F34" s="45">
        <v>13913481234</v>
      </c>
      <c r="G34" s="82" t="s">
        <v>33</v>
      </c>
      <c r="H34" s="82" t="s">
        <v>34</v>
      </c>
      <c r="I34" s="82" t="s">
        <v>35</v>
      </c>
      <c r="J34" s="93" t="s">
        <v>36</v>
      </c>
      <c r="K34" s="45">
        <v>59.32</v>
      </c>
      <c r="L34" s="45">
        <v>17.54</v>
      </c>
      <c r="M34" s="45">
        <v>41.78</v>
      </c>
      <c r="N34" s="45">
        <v>6</v>
      </c>
      <c r="O34" s="45">
        <v>1.8</v>
      </c>
      <c r="P34" s="45">
        <v>2.8</v>
      </c>
      <c r="Q34" s="95" t="s">
        <v>37</v>
      </c>
      <c r="R34" s="45"/>
      <c r="S34" s="45">
        <v>0.48</v>
      </c>
      <c r="T34" s="45">
        <v>41.3</v>
      </c>
      <c r="U34" s="45">
        <v>115</v>
      </c>
      <c r="V34" s="45">
        <f t="shared" si="0"/>
        <v>4749.5</v>
      </c>
      <c r="W34" s="45" t="s">
        <v>87</v>
      </c>
      <c r="X34" s="82" t="s">
        <v>39</v>
      </c>
      <c r="Y34" s="82"/>
    </row>
    <row r="35" s="40" customFormat="1" ht="18.75" customHeight="1" spans="1:25">
      <c r="A35" s="45">
        <v>31</v>
      </c>
      <c r="B35" s="46">
        <v>0.873611111111111</v>
      </c>
      <c r="C35" s="82" t="s">
        <v>111</v>
      </c>
      <c r="D35" s="82" t="s">
        <v>109</v>
      </c>
      <c r="E35" s="82" t="s">
        <v>112</v>
      </c>
      <c r="F35" s="45">
        <v>15077805785</v>
      </c>
      <c r="G35" s="82" t="s">
        <v>33</v>
      </c>
      <c r="H35" s="82" t="s">
        <v>34</v>
      </c>
      <c r="I35" s="82" t="s">
        <v>35</v>
      </c>
      <c r="J35" s="93" t="s">
        <v>36</v>
      </c>
      <c r="K35" s="45">
        <v>59</v>
      </c>
      <c r="L35" s="45">
        <v>17.52</v>
      </c>
      <c r="M35" s="45">
        <v>41.48</v>
      </c>
      <c r="N35" s="45">
        <v>6</v>
      </c>
      <c r="O35" s="45">
        <v>1.8</v>
      </c>
      <c r="P35" s="45">
        <v>2.8</v>
      </c>
      <c r="Q35" s="95" t="s">
        <v>37</v>
      </c>
      <c r="R35" s="45"/>
      <c r="S35" s="45">
        <v>0.48</v>
      </c>
      <c r="T35" s="45">
        <v>41</v>
      </c>
      <c r="U35" s="45">
        <v>115</v>
      </c>
      <c r="V35" s="45">
        <f t="shared" si="0"/>
        <v>4715</v>
      </c>
      <c r="W35" s="45" t="s">
        <v>87</v>
      </c>
      <c r="X35" s="82" t="s">
        <v>39</v>
      </c>
      <c r="Y35" s="45"/>
    </row>
    <row r="36" s="40" customFormat="1" ht="18.75" customHeight="1" spans="1:25">
      <c r="A36" s="45">
        <v>32</v>
      </c>
      <c r="B36" s="46">
        <v>0.889583333333333</v>
      </c>
      <c r="C36" s="82" t="s">
        <v>113</v>
      </c>
      <c r="D36" s="82" t="s">
        <v>114</v>
      </c>
      <c r="E36" s="82" t="s">
        <v>114</v>
      </c>
      <c r="F36" s="45">
        <v>15052055210</v>
      </c>
      <c r="G36" s="82" t="s">
        <v>94</v>
      </c>
      <c r="H36" s="82" t="s">
        <v>95</v>
      </c>
      <c r="I36" s="82" t="s">
        <v>45</v>
      </c>
      <c r="J36" s="93" t="s">
        <v>46</v>
      </c>
      <c r="K36" s="45">
        <v>39.8</v>
      </c>
      <c r="L36" s="45">
        <v>9.54</v>
      </c>
      <c r="M36" s="45">
        <v>30.26</v>
      </c>
      <c r="N36" s="45"/>
      <c r="O36" s="45"/>
      <c r="P36" s="45"/>
      <c r="Q36" s="45" t="s">
        <v>47</v>
      </c>
      <c r="R36" s="45">
        <v>7</v>
      </c>
      <c r="S36" s="45">
        <v>0.36</v>
      </c>
      <c r="T36" s="45">
        <v>29.9</v>
      </c>
      <c r="U36" s="45">
        <v>109</v>
      </c>
      <c r="V36" s="45">
        <f t="shared" si="0"/>
        <v>3259.1</v>
      </c>
      <c r="W36" s="45" t="s">
        <v>87</v>
      </c>
      <c r="X36" s="82" t="s">
        <v>39</v>
      </c>
      <c r="Y36" s="45"/>
    </row>
    <row r="37" s="40" customFormat="1" ht="18.75" customHeight="1" spans="1:25">
      <c r="A37" s="45">
        <v>33</v>
      </c>
      <c r="B37" s="46">
        <v>0.90625</v>
      </c>
      <c r="C37" s="82" t="s">
        <v>71</v>
      </c>
      <c r="D37" s="82" t="s">
        <v>72</v>
      </c>
      <c r="E37" s="82" t="s">
        <v>73</v>
      </c>
      <c r="F37" s="45">
        <v>18264969222</v>
      </c>
      <c r="G37" s="82" t="s">
        <v>74</v>
      </c>
      <c r="H37" s="45" t="s">
        <v>75</v>
      </c>
      <c r="I37" s="82" t="s">
        <v>35</v>
      </c>
      <c r="J37" s="93" t="s">
        <v>36</v>
      </c>
      <c r="K37" s="45">
        <v>57.64</v>
      </c>
      <c r="L37" s="45">
        <v>17.72</v>
      </c>
      <c r="M37" s="45">
        <v>39.92</v>
      </c>
      <c r="N37" s="45">
        <v>8</v>
      </c>
      <c r="O37" s="45">
        <v>2.4</v>
      </c>
      <c r="P37" s="45">
        <v>2.6</v>
      </c>
      <c r="Q37" s="95" t="s">
        <v>37</v>
      </c>
      <c r="R37" s="45"/>
      <c r="S37" s="45">
        <v>0.82</v>
      </c>
      <c r="T37" s="45">
        <v>39.1</v>
      </c>
      <c r="U37" s="45">
        <v>115</v>
      </c>
      <c r="V37" s="45">
        <f t="shared" si="0"/>
        <v>4496.5</v>
      </c>
      <c r="W37" s="45" t="s">
        <v>87</v>
      </c>
      <c r="X37" s="82" t="s">
        <v>39</v>
      </c>
      <c r="Y37" s="45"/>
    </row>
    <row r="38" s="40" customFormat="1" ht="18.75" customHeight="1" spans="1:25">
      <c r="A38" s="45">
        <v>34</v>
      </c>
      <c r="B38" s="46">
        <v>0.915972222222222</v>
      </c>
      <c r="C38" s="82" t="s">
        <v>92</v>
      </c>
      <c r="D38" s="82" t="s">
        <v>93</v>
      </c>
      <c r="E38" s="82" t="s">
        <v>93</v>
      </c>
      <c r="F38" s="82">
        <v>13952109001</v>
      </c>
      <c r="G38" s="82" t="s">
        <v>94</v>
      </c>
      <c r="H38" s="82" t="s">
        <v>95</v>
      </c>
      <c r="I38" s="82" t="s">
        <v>45</v>
      </c>
      <c r="J38" s="93" t="s">
        <v>46</v>
      </c>
      <c r="K38" s="45">
        <v>53.48</v>
      </c>
      <c r="L38" s="45">
        <v>14.88</v>
      </c>
      <c r="M38" s="45">
        <v>38.6</v>
      </c>
      <c r="N38" s="45"/>
      <c r="O38" s="45"/>
      <c r="P38" s="45"/>
      <c r="Q38" s="45" t="s">
        <v>47</v>
      </c>
      <c r="R38" s="45">
        <v>7</v>
      </c>
      <c r="S38" s="45">
        <v>0.3</v>
      </c>
      <c r="T38" s="45">
        <v>38.3</v>
      </c>
      <c r="U38" s="45">
        <v>109</v>
      </c>
      <c r="V38" s="45">
        <f t="shared" si="0"/>
        <v>4174.7</v>
      </c>
      <c r="W38" s="45" t="s">
        <v>87</v>
      </c>
      <c r="X38" s="82" t="s">
        <v>39</v>
      </c>
      <c r="Y38" s="82"/>
    </row>
    <row r="39" s="40" customFormat="1" ht="18.75" customHeight="1" spans="1:25">
      <c r="A39" s="45">
        <v>35</v>
      </c>
      <c r="B39" s="46">
        <v>0.920138888888889</v>
      </c>
      <c r="C39" s="82" t="s">
        <v>96</v>
      </c>
      <c r="D39" s="82" t="s">
        <v>97</v>
      </c>
      <c r="E39" s="82" t="s">
        <v>97</v>
      </c>
      <c r="F39" s="45">
        <v>13914832699</v>
      </c>
      <c r="G39" s="82" t="s">
        <v>94</v>
      </c>
      <c r="H39" s="82" t="s">
        <v>95</v>
      </c>
      <c r="I39" s="82" t="s">
        <v>45</v>
      </c>
      <c r="J39" s="93" t="s">
        <v>46</v>
      </c>
      <c r="K39" s="45">
        <v>56.22</v>
      </c>
      <c r="L39" s="45">
        <v>15.86</v>
      </c>
      <c r="M39" s="45">
        <v>40.36</v>
      </c>
      <c r="N39" s="45"/>
      <c r="O39" s="45"/>
      <c r="P39" s="45"/>
      <c r="Q39" s="45" t="s">
        <v>47</v>
      </c>
      <c r="R39" s="45">
        <v>7</v>
      </c>
      <c r="S39" s="45">
        <v>0.36</v>
      </c>
      <c r="T39" s="45">
        <v>40</v>
      </c>
      <c r="U39" s="45">
        <v>109</v>
      </c>
      <c r="V39" s="45">
        <f t="shared" si="0"/>
        <v>4360</v>
      </c>
      <c r="W39" s="45" t="s">
        <v>87</v>
      </c>
      <c r="X39" s="82" t="s">
        <v>39</v>
      </c>
      <c r="Y39" s="82"/>
    </row>
    <row r="40" s="40" customFormat="1" ht="18.75" customHeight="1" spans="1:25">
      <c r="A40" s="45">
        <v>36</v>
      </c>
      <c r="B40" s="46">
        <v>0.946527777777778</v>
      </c>
      <c r="C40" s="82" t="s">
        <v>40</v>
      </c>
      <c r="D40" s="82" t="s">
        <v>41</v>
      </c>
      <c r="E40" s="82" t="s">
        <v>42</v>
      </c>
      <c r="F40" s="45">
        <v>18263914988</v>
      </c>
      <c r="G40" s="82" t="s">
        <v>43</v>
      </c>
      <c r="H40" s="45" t="s">
        <v>44</v>
      </c>
      <c r="I40" s="82" t="s">
        <v>45</v>
      </c>
      <c r="J40" s="93" t="s">
        <v>46</v>
      </c>
      <c r="K40" s="45">
        <v>53.62</v>
      </c>
      <c r="L40" s="45">
        <v>17.66</v>
      </c>
      <c r="M40" s="45">
        <v>35.96</v>
      </c>
      <c r="N40" s="45"/>
      <c r="O40" s="45"/>
      <c r="P40" s="45"/>
      <c r="Q40" s="45" t="s">
        <v>47</v>
      </c>
      <c r="R40" s="45">
        <v>7</v>
      </c>
      <c r="S40" s="45">
        <v>0.56</v>
      </c>
      <c r="T40" s="45">
        <v>35.4</v>
      </c>
      <c r="U40" s="45">
        <v>109</v>
      </c>
      <c r="V40" s="45">
        <f t="shared" si="0"/>
        <v>3858.6</v>
      </c>
      <c r="W40" s="45" t="s">
        <v>87</v>
      </c>
      <c r="X40" s="82" t="s">
        <v>39</v>
      </c>
      <c r="Y40" s="45"/>
    </row>
    <row r="41" s="40" customFormat="1" ht="18.75" customHeight="1" spans="1:25">
      <c r="A41" s="45">
        <v>37</v>
      </c>
      <c r="B41" s="46">
        <v>0.949305555555556</v>
      </c>
      <c r="C41" s="82" t="s">
        <v>49</v>
      </c>
      <c r="D41" s="82" t="s">
        <v>43</v>
      </c>
      <c r="E41" s="82" t="s">
        <v>50</v>
      </c>
      <c r="F41" s="45">
        <v>13854931002</v>
      </c>
      <c r="G41" s="82" t="s">
        <v>43</v>
      </c>
      <c r="H41" s="45" t="s">
        <v>44</v>
      </c>
      <c r="I41" s="82" t="s">
        <v>45</v>
      </c>
      <c r="J41" s="93" t="s">
        <v>46</v>
      </c>
      <c r="K41" s="45">
        <v>54.82</v>
      </c>
      <c r="L41" s="45">
        <v>17.3</v>
      </c>
      <c r="M41" s="45">
        <v>37.52</v>
      </c>
      <c r="N41" s="45"/>
      <c r="O41" s="45"/>
      <c r="P41" s="45"/>
      <c r="Q41" s="45" t="s">
        <v>47</v>
      </c>
      <c r="R41" s="45">
        <v>7</v>
      </c>
      <c r="S41" s="45">
        <v>0.52</v>
      </c>
      <c r="T41" s="45">
        <v>37</v>
      </c>
      <c r="U41" s="45">
        <v>109</v>
      </c>
      <c r="V41" s="45">
        <f t="shared" si="0"/>
        <v>4033</v>
      </c>
      <c r="W41" s="45" t="s">
        <v>87</v>
      </c>
      <c r="X41" s="82" t="s">
        <v>39</v>
      </c>
      <c r="Y41" s="45"/>
    </row>
    <row r="42" s="40" customFormat="1" ht="18.75" customHeight="1" spans="1:25">
      <c r="A42" s="42">
        <v>38</v>
      </c>
      <c r="B42" s="46">
        <v>0.951388888888889</v>
      </c>
      <c r="C42" s="82" t="s">
        <v>51</v>
      </c>
      <c r="D42" s="82" t="s">
        <v>43</v>
      </c>
      <c r="E42" s="82" t="s">
        <v>52</v>
      </c>
      <c r="F42" s="45">
        <v>15269919183</v>
      </c>
      <c r="G42" s="82" t="s">
        <v>43</v>
      </c>
      <c r="H42" s="45" t="s">
        <v>44</v>
      </c>
      <c r="I42" s="82" t="s">
        <v>45</v>
      </c>
      <c r="J42" s="93" t="s">
        <v>46</v>
      </c>
      <c r="K42" s="45">
        <v>55.92</v>
      </c>
      <c r="L42" s="45">
        <v>17.16</v>
      </c>
      <c r="M42" s="45">
        <v>38.76</v>
      </c>
      <c r="N42" s="45"/>
      <c r="O42" s="45"/>
      <c r="P42" s="45"/>
      <c r="Q42" s="45" t="s">
        <v>47</v>
      </c>
      <c r="R42" s="45">
        <v>7</v>
      </c>
      <c r="S42" s="45">
        <v>0.56</v>
      </c>
      <c r="T42" s="45">
        <v>38.2</v>
      </c>
      <c r="U42" s="45">
        <v>109</v>
      </c>
      <c r="V42" s="45">
        <f t="shared" si="0"/>
        <v>4163.8</v>
      </c>
      <c r="W42" s="45" t="s">
        <v>87</v>
      </c>
      <c r="X42" s="82" t="s">
        <v>39</v>
      </c>
      <c r="Y42" s="45"/>
    </row>
    <row r="43" s="40" customFormat="1" ht="18.75" customHeight="1" spans="1:25">
      <c r="A43" s="45">
        <v>39</v>
      </c>
      <c r="B43" s="46">
        <v>0.0333333333333333</v>
      </c>
      <c r="C43" s="82" t="s">
        <v>115</v>
      </c>
      <c r="D43" s="82" t="s">
        <v>116</v>
      </c>
      <c r="E43" s="82" t="s">
        <v>117</v>
      </c>
      <c r="F43" s="45">
        <v>18762209692</v>
      </c>
      <c r="G43" s="82" t="s">
        <v>60</v>
      </c>
      <c r="H43" s="82" t="s">
        <v>61</v>
      </c>
      <c r="I43" s="82" t="s">
        <v>45</v>
      </c>
      <c r="J43" s="93" t="s">
        <v>46</v>
      </c>
      <c r="K43" s="94">
        <v>81.52</v>
      </c>
      <c r="L43" s="45">
        <v>22.4</v>
      </c>
      <c r="M43" s="45">
        <v>59.12</v>
      </c>
      <c r="N43" s="45"/>
      <c r="O43" s="45"/>
      <c r="P43" s="45"/>
      <c r="Q43" s="45" t="s">
        <v>47</v>
      </c>
      <c r="R43" s="45">
        <v>7</v>
      </c>
      <c r="S43" s="45">
        <v>0.52</v>
      </c>
      <c r="T43" s="45">
        <v>58.6</v>
      </c>
      <c r="U43" s="45">
        <v>109</v>
      </c>
      <c r="V43" s="45">
        <f t="shared" si="0"/>
        <v>6387.4</v>
      </c>
      <c r="W43" s="45" t="s">
        <v>87</v>
      </c>
      <c r="X43" s="82" t="s">
        <v>39</v>
      </c>
      <c r="Y43" s="45"/>
    </row>
    <row r="44" s="40" customFormat="1" ht="17.25" customHeight="1" spans="1:25">
      <c r="A44" s="45">
        <v>40</v>
      </c>
      <c r="B44" s="46">
        <v>0.0368055555555556</v>
      </c>
      <c r="C44" s="82" t="s">
        <v>118</v>
      </c>
      <c r="D44" s="82" t="s">
        <v>119</v>
      </c>
      <c r="E44" s="82" t="s">
        <v>120</v>
      </c>
      <c r="F44" s="45">
        <v>13791579307</v>
      </c>
      <c r="G44" s="82" t="s">
        <v>60</v>
      </c>
      <c r="H44" s="82" t="s">
        <v>61</v>
      </c>
      <c r="I44" s="82" t="s">
        <v>45</v>
      </c>
      <c r="J44" s="93" t="s">
        <v>46</v>
      </c>
      <c r="K44" s="45">
        <v>75.42</v>
      </c>
      <c r="L44" s="45">
        <v>21.66</v>
      </c>
      <c r="M44" s="45">
        <v>53.76</v>
      </c>
      <c r="N44" s="45"/>
      <c r="O44" s="45"/>
      <c r="P44" s="45"/>
      <c r="Q44" s="45" t="s">
        <v>47</v>
      </c>
      <c r="R44" s="45">
        <v>7</v>
      </c>
      <c r="S44" s="45">
        <v>0.56</v>
      </c>
      <c r="T44" s="45">
        <v>53.2</v>
      </c>
      <c r="U44" s="45">
        <v>109</v>
      </c>
      <c r="V44" s="45">
        <f t="shared" si="0"/>
        <v>5798.8</v>
      </c>
      <c r="W44" s="45" t="s">
        <v>87</v>
      </c>
      <c r="X44" s="82" t="s">
        <v>39</v>
      </c>
      <c r="Y44" s="45"/>
    </row>
    <row r="45" s="40" customFormat="1" ht="18.75" customHeight="1" spans="1:25">
      <c r="A45" s="45">
        <v>41</v>
      </c>
      <c r="B45" s="46">
        <v>0.0388888888888889</v>
      </c>
      <c r="C45" s="82" t="s">
        <v>101</v>
      </c>
      <c r="D45" s="82" t="s">
        <v>102</v>
      </c>
      <c r="E45" s="82" t="s">
        <v>103</v>
      </c>
      <c r="F45" s="45">
        <v>13305228784</v>
      </c>
      <c r="G45" s="82" t="s">
        <v>60</v>
      </c>
      <c r="H45" s="82" t="s">
        <v>61</v>
      </c>
      <c r="I45" s="82" t="s">
        <v>45</v>
      </c>
      <c r="J45" s="93" t="s">
        <v>46</v>
      </c>
      <c r="K45" s="45">
        <v>77.68</v>
      </c>
      <c r="L45" s="45">
        <v>21.62</v>
      </c>
      <c r="M45" s="45">
        <v>56.06</v>
      </c>
      <c r="N45" s="45"/>
      <c r="O45" s="45"/>
      <c r="P45" s="45"/>
      <c r="Q45" s="45" t="s">
        <v>47</v>
      </c>
      <c r="R45" s="45">
        <v>7</v>
      </c>
      <c r="S45" s="45">
        <v>0.56</v>
      </c>
      <c r="T45" s="45">
        <v>55.5</v>
      </c>
      <c r="U45" s="45">
        <v>109</v>
      </c>
      <c r="V45" s="45">
        <f t="shared" si="0"/>
        <v>6049.5</v>
      </c>
      <c r="W45" s="45" t="s">
        <v>87</v>
      </c>
      <c r="X45" s="82" t="s">
        <v>39</v>
      </c>
      <c r="Y45" s="45"/>
    </row>
    <row r="46" s="40" customFormat="1" ht="18.75" customHeight="1" spans="1:25">
      <c r="A46" s="45">
        <v>42</v>
      </c>
      <c r="B46" s="46">
        <v>0.0402777777777778</v>
      </c>
      <c r="C46" s="82" t="s">
        <v>98</v>
      </c>
      <c r="D46" s="82" t="s">
        <v>99</v>
      </c>
      <c r="E46" s="82" t="s">
        <v>100</v>
      </c>
      <c r="F46" s="82">
        <v>15062043566</v>
      </c>
      <c r="G46" s="82" t="s">
        <v>60</v>
      </c>
      <c r="H46" s="82" t="s">
        <v>61</v>
      </c>
      <c r="I46" s="82" t="s">
        <v>45</v>
      </c>
      <c r="J46" s="93" t="s">
        <v>46</v>
      </c>
      <c r="K46" s="45">
        <v>76.98</v>
      </c>
      <c r="L46" s="45">
        <v>21.26</v>
      </c>
      <c r="M46" s="45">
        <v>55.72</v>
      </c>
      <c r="N46" s="45"/>
      <c r="O46" s="45"/>
      <c r="P46" s="45"/>
      <c r="Q46" s="45" t="s">
        <v>47</v>
      </c>
      <c r="R46" s="45">
        <v>7</v>
      </c>
      <c r="S46" s="45">
        <v>0.52</v>
      </c>
      <c r="T46" s="45">
        <v>55.2</v>
      </c>
      <c r="U46" s="45">
        <v>109</v>
      </c>
      <c r="V46" s="45">
        <f t="shared" si="0"/>
        <v>6016.8</v>
      </c>
      <c r="W46" s="45" t="s">
        <v>87</v>
      </c>
      <c r="X46" s="82" t="s">
        <v>39</v>
      </c>
      <c r="Y46" s="45"/>
    </row>
    <row r="47" s="40" customFormat="1" ht="18.75" customHeight="1" spans="1:25">
      <c r="A47" s="45">
        <v>43</v>
      </c>
      <c r="B47" s="46">
        <v>0.0423611111111111</v>
      </c>
      <c r="C47" s="82" t="s">
        <v>121</v>
      </c>
      <c r="D47" s="82" t="s">
        <v>72</v>
      </c>
      <c r="E47" s="82" t="s">
        <v>122</v>
      </c>
      <c r="F47" s="45">
        <v>15062093139</v>
      </c>
      <c r="G47" s="82" t="s">
        <v>74</v>
      </c>
      <c r="H47" s="45" t="s">
        <v>123</v>
      </c>
      <c r="I47" s="82" t="s">
        <v>45</v>
      </c>
      <c r="J47" s="93" t="s">
        <v>46</v>
      </c>
      <c r="K47" s="45">
        <v>75.48</v>
      </c>
      <c r="L47" s="45">
        <v>22.1</v>
      </c>
      <c r="M47" s="45">
        <v>53.38</v>
      </c>
      <c r="N47" s="45"/>
      <c r="O47" s="45"/>
      <c r="P47" s="45"/>
      <c r="Q47" s="45" t="s">
        <v>47</v>
      </c>
      <c r="R47" s="45">
        <v>6</v>
      </c>
      <c r="S47" s="45">
        <v>0.58</v>
      </c>
      <c r="T47" s="45">
        <v>52.8</v>
      </c>
      <c r="U47" s="45">
        <v>109</v>
      </c>
      <c r="V47" s="45">
        <f t="shared" si="0"/>
        <v>5755.2</v>
      </c>
      <c r="W47" s="45" t="s">
        <v>87</v>
      </c>
      <c r="X47" s="82" t="s">
        <v>39</v>
      </c>
      <c r="Y47" s="45"/>
    </row>
    <row r="48" s="40" customFormat="1" ht="18.75" customHeight="1" spans="1:25">
      <c r="A48" s="45">
        <v>44</v>
      </c>
      <c r="B48" s="46">
        <v>0.0451388888888889</v>
      </c>
      <c r="C48" s="82" t="s">
        <v>124</v>
      </c>
      <c r="D48" s="82" t="s">
        <v>125</v>
      </c>
      <c r="E48" s="82" t="s">
        <v>126</v>
      </c>
      <c r="F48" s="45">
        <v>18136028909</v>
      </c>
      <c r="G48" s="82" t="s">
        <v>74</v>
      </c>
      <c r="H48" s="45" t="s">
        <v>123</v>
      </c>
      <c r="I48" s="82" t="s">
        <v>45</v>
      </c>
      <c r="J48" s="93" t="s">
        <v>46</v>
      </c>
      <c r="K48" s="45">
        <v>73.72</v>
      </c>
      <c r="L48" s="45">
        <v>22.1</v>
      </c>
      <c r="M48" s="45">
        <v>51.61</v>
      </c>
      <c r="N48" s="45"/>
      <c r="O48" s="45"/>
      <c r="P48" s="45"/>
      <c r="Q48" s="45" t="s">
        <v>47</v>
      </c>
      <c r="R48" s="45">
        <v>7</v>
      </c>
      <c r="S48" s="45">
        <v>0.52</v>
      </c>
      <c r="T48" s="45">
        <v>51.1</v>
      </c>
      <c r="U48" s="45">
        <v>109</v>
      </c>
      <c r="V48" s="45">
        <f t="shared" si="0"/>
        <v>5569.9</v>
      </c>
      <c r="W48" s="45" t="s">
        <v>87</v>
      </c>
      <c r="X48" s="82" t="s">
        <v>39</v>
      </c>
      <c r="Y48" s="45"/>
    </row>
    <row r="49" s="40" customFormat="1" ht="18.75" customHeight="1" spans="1:25">
      <c r="A49" s="45">
        <v>45</v>
      </c>
      <c r="B49" s="46">
        <v>0.0479166666666667</v>
      </c>
      <c r="C49" s="82" t="s">
        <v>127</v>
      </c>
      <c r="D49" s="82" t="s">
        <v>72</v>
      </c>
      <c r="E49" s="82" t="s">
        <v>128</v>
      </c>
      <c r="F49" s="45">
        <v>13676392600</v>
      </c>
      <c r="G49" s="82" t="s">
        <v>74</v>
      </c>
      <c r="H49" s="45" t="s">
        <v>123</v>
      </c>
      <c r="I49" s="82" t="s">
        <v>45</v>
      </c>
      <c r="J49" s="93" t="s">
        <v>46</v>
      </c>
      <c r="K49" s="45">
        <v>76.1</v>
      </c>
      <c r="L49" s="45">
        <v>21.6</v>
      </c>
      <c r="M49" s="45">
        <v>54.5</v>
      </c>
      <c r="N49" s="45"/>
      <c r="O49" s="45"/>
      <c r="P49" s="45"/>
      <c r="Q49" s="45" t="s">
        <v>47</v>
      </c>
      <c r="R49" s="45">
        <v>7</v>
      </c>
      <c r="S49" s="45">
        <v>0.5</v>
      </c>
      <c r="T49" s="45">
        <v>54</v>
      </c>
      <c r="U49" s="45">
        <v>109</v>
      </c>
      <c r="V49" s="45">
        <f t="shared" si="0"/>
        <v>5886</v>
      </c>
      <c r="W49" s="45" t="s">
        <v>87</v>
      </c>
      <c r="X49" s="82" t="s">
        <v>39</v>
      </c>
      <c r="Y49" s="45"/>
    </row>
    <row r="50" s="40" customFormat="1" ht="18.75" customHeight="1" spans="1:25">
      <c r="A50" s="45">
        <v>46</v>
      </c>
      <c r="B50" s="46">
        <v>0.0625</v>
      </c>
      <c r="C50" s="82" t="s">
        <v>113</v>
      </c>
      <c r="D50" s="82" t="s">
        <v>114</v>
      </c>
      <c r="E50" s="82" t="s">
        <v>114</v>
      </c>
      <c r="F50" s="45">
        <v>15052055210</v>
      </c>
      <c r="G50" s="82" t="s">
        <v>94</v>
      </c>
      <c r="H50" s="82" t="s">
        <v>95</v>
      </c>
      <c r="I50" s="82" t="s">
        <v>45</v>
      </c>
      <c r="J50" s="93" t="s">
        <v>46</v>
      </c>
      <c r="K50" s="45">
        <v>39.9</v>
      </c>
      <c r="L50" s="45">
        <v>9.5</v>
      </c>
      <c r="M50" s="45">
        <v>30.1</v>
      </c>
      <c r="N50" s="45"/>
      <c r="O50" s="45"/>
      <c r="P50" s="45"/>
      <c r="Q50" s="45" t="s">
        <v>47</v>
      </c>
      <c r="R50" s="45">
        <v>7</v>
      </c>
      <c r="S50" s="45">
        <v>0.3</v>
      </c>
      <c r="T50" s="45">
        <v>30.1</v>
      </c>
      <c r="U50" s="45">
        <v>109</v>
      </c>
      <c r="V50" s="45">
        <f t="shared" si="0"/>
        <v>3280.9</v>
      </c>
      <c r="W50" s="45" t="s">
        <v>87</v>
      </c>
      <c r="X50" s="82" t="s">
        <v>39</v>
      </c>
      <c r="Y50" s="45"/>
    </row>
    <row r="51" s="40" customFormat="1" ht="18.75" customHeight="1" spans="1:25">
      <c r="A51" s="45">
        <v>47</v>
      </c>
      <c r="B51" s="46">
        <v>0.0833333333333333</v>
      </c>
      <c r="C51" s="82" t="s">
        <v>129</v>
      </c>
      <c r="D51" s="82" t="s">
        <v>116</v>
      </c>
      <c r="E51" s="82" t="s">
        <v>117</v>
      </c>
      <c r="F51" s="45">
        <v>18762209692</v>
      </c>
      <c r="G51" s="82" t="s">
        <v>60</v>
      </c>
      <c r="H51" s="82" t="s">
        <v>61</v>
      </c>
      <c r="I51" s="82" t="s">
        <v>45</v>
      </c>
      <c r="J51" s="93" t="s">
        <v>46</v>
      </c>
      <c r="K51" s="45">
        <v>78.12</v>
      </c>
      <c r="L51" s="45">
        <v>20.32</v>
      </c>
      <c r="M51" s="45">
        <v>57.8</v>
      </c>
      <c r="N51" s="45"/>
      <c r="O51" s="45"/>
      <c r="P51" s="45"/>
      <c r="Q51" s="45" t="s">
        <v>47</v>
      </c>
      <c r="R51" s="45">
        <v>7</v>
      </c>
      <c r="S51" s="45">
        <v>0.5</v>
      </c>
      <c r="T51" s="45">
        <v>57.3</v>
      </c>
      <c r="U51" s="45">
        <v>109</v>
      </c>
      <c r="V51" s="45">
        <f t="shared" si="0"/>
        <v>6245.7</v>
      </c>
      <c r="W51" s="45" t="s">
        <v>87</v>
      </c>
      <c r="X51" s="82" t="s">
        <v>39</v>
      </c>
      <c r="Y51" s="45"/>
    </row>
    <row r="52" s="40" customFormat="1" ht="18.75" customHeight="1" spans="1:25">
      <c r="A52" s="45">
        <v>48</v>
      </c>
      <c r="B52" s="46">
        <v>0.0888888888888889</v>
      </c>
      <c r="C52" s="82" t="s">
        <v>92</v>
      </c>
      <c r="D52" s="82" t="s">
        <v>93</v>
      </c>
      <c r="E52" s="82" t="s">
        <v>93</v>
      </c>
      <c r="F52" s="82">
        <v>13952109001</v>
      </c>
      <c r="G52" s="82" t="s">
        <v>94</v>
      </c>
      <c r="H52" s="82" t="s">
        <v>95</v>
      </c>
      <c r="I52" s="82" t="s">
        <v>45</v>
      </c>
      <c r="J52" s="93" t="s">
        <v>46</v>
      </c>
      <c r="K52" s="45">
        <v>55.1</v>
      </c>
      <c r="L52" s="45">
        <v>14.98</v>
      </c>
      <c r="M52" s="45">
        <v>40.12</v>
      </c>
      <c r="N52" s="45"/>
      <c r="O52" s="45"/>
      <c r="P52" s="45"/>
      <c r="Q52" s="45" t="s">
        <v>47</v>
      </c>
      <c r="R52" s="45">
        <v>7</v>
      </c>
      <c r="S52" s="45">
        <v>0.32</v>
      </c>
      <c r="T52" s="45">
        <v>39.8</v>
      </c>
      <c r="U52" s="45">
        <v>109</v>
      </c>
      <c r="V52" s="45">
        <f t="shared" si="0"/>
        <v>4338.2</v>
      </c>
      <c r="W52" s="45" t="s">
        <v>87</v>
      </c>
      <c r="X52" s="82" t="s">
        <v>39</v>
      </c>
      <c r="Y52" s="45"/>
    </row>
    <row r="53" s="40" customFormat="1" ht="18.75" customHeight="1" spans="1:25">
      <c r="A53" s="45">
        <v>49</v>
      </c>
      <c r="B53" s="46">
        <v>0.0909722222222222</v>
      </c>
      <c r="C53" s="82" t="s">
        <v>130</v>
      </c>
      <c r="D53" s="82" t="s">
        <v>131</v>
      </c>
      <c r="E53" s="82" t="s">
        <v>131</v>
      </c>
      <c r="F53" s="45">
        <v>15253915869</v>
      </c>
      <c r="G53" s="82" t="s">
        <v>74</v>
      </c>
      <c r="H53" s="45" t="s">
        <v>123</v>
      </c>
      <c r="I53" s="82" t="s">
        <v>45</v>
      </c>
      <c r="J53" s="93" t="s">
        <v>46</v>
      </c>
      <c r="K53" s="45">
        <v>77.68</v>
      </c>
      <c r="L53" s="45">
        <v>20.36</v>
      </c>
      <c r="M53" s="45">
        <v>57.32</v>
      </c>
      <c r="N53" s="45"/>
      <c r="O53" s="45"/>
      <c r="P53" s="45"/>
      <c r="Q53" s="45" t="s">
        <v>47</v>
      </c>
      <c r="R53" s="45">
        <v>7</v>
      </c>
      <c r="S53" s="45">
        <v>0.52</v>
      </c>
      <c r="T53" s="45">
        <v>56.8</v>
      </c>
      <c r="U53" s="45">
        <v>109</v>
      </c>
      <c r="V53" s="45">
        <f t="shared" si="0"/>
        <v>6191.2</v>
      </c>
      <c r="W53" s="45" t="s">
        <v>87</v>
      </c>
      <c r="X53" s="82" t="s">
        <v>39</v>
      </c>
      <c r="Y53" s="45"/>
    </row>
    <row r="54" s="40" customFormat="1" ht="18.75" customHeight="1" spans="1:25">
      <c r="A54" s="45">
        <v>50</v>
      </c>
      <c r="B54" s="46">
        <v>0.0888888888888889</v>
      </c>
      <c r="C54" s="82" t="s">
        <v>96</v>
      </c>
      <c r="D54" s="82" t="s">
        <v>97</v>
      </c>
      <c r="E54" s="82" t="s">
        <v>97</v>
      </c>
      <c r="F54" s="45">
        <v>13914832699</v>
      </c>
      <c r="G54" s="82" t="s">
        <v>94</v>
      </c>
      <c r="H54" s="82" t="s">
        <v>95</v>
      </c>
      <c r="I54" s="82" t="s">
        <v>45</v>
      </c>
      <c r="J54" s="93" t="s">
        <v>46</v>
      </c>
      <c r="K54" s="45">
        <v>57.78</v>
      </c>
      <c r="L54" s="45">
        <v>15.98</v>
      </c>
      <c r="M54" s="45">
        <v>41.8</v>
      </c>
      <c r="N54" s="45"/>
      <c r="O54" s="45"/>
      <c r="P54" s="45"/>
      <c r="Q54" s="45" t="s">
        <v>47</v>
      </c>
      <c r="R54" s="45">
        <v>7</v>
      </c>
      <c r="S54" s="45">
        <v>0.3</v>
      </c>
      <c r="T54" s="45">
        <v>41.5</v>
      </c>
      <c r="U54" s="45">
        <v>109</v>
      </c>
      <c r="V54" s="45">
        <f t="shared" si="0"/>
        <v>4523.5</v>
      </c>
      <c r="W54" s="45" t="s">
        <v>87</v>
      </c>
      <c r="X54" s="82" t="s">
        <v>39</v>
      </c>
      <c r="Y54" s="45"/>
    </row>
    <row r="55" s="40" customFormat="1" ht="18.75" customHeight="1" spans="1:25">
      <c r="A55" s="45">
        <v>51</v>
      </c>
      <c r="B55" s="46">
        <v>0.0951388888888889</v>
      </c>
      <c r="C55" s="82" t="s">
        <v>132</v>
      </c>
      <c r="D55" s="82" t="s">
        <v>133</v>
      </c>
      <c r="E55" s="82" t="s">
        <v>134</v>
      </c>
      <c r="F55" s="45">
        <v>13954999268</v>
      </c>
      <c r="G55" s="82" t="s">
        <v>74</v>
      </c>
      <c r="H55" s="45" t="s">
        <v>123</v>
      </c>
      <c r="I55" s="82" t="s">
        <v>45</v>
      </c>
      <c r="J55" s="93" t="s">
        <v>46</v>
      </c>
      <c r="K55" s="45">
        <v>85.7</v>
      </c>
      <c r="L55" s="45">
        <v>28.68</v>
      </c>
      <c r="M55" s="45">
        <v>57.02</v>
      </c>
      <c r="N55" s="45"/>
      <c r="O55" s="45"/>
      <c r="P55" s="45"/>
      <c r="Q55" s="45" t="s">
        <v>47</v>
      </c>
      <c r="R55" s="45">
        <v>8</v>
      </c>
      <c r="S55" s="45">
        <v>1.02</v>
      </c>
      <c r="T55" s="45">
        <v>56</v>
      </c>
      <c r="U55" s="45">
        <v>109</v>
      </c>
      <c r="V55" s="45">
        <f t="shared" si="0"/>
        <v>6104</v>
      </c>
      <c r="W55" s="45" t="s">
        <v>87</v>
      </c>
      <c r="X55" s="82" t="s">
        <v>39</v>
      </c>
      <c r="Y55" s="45"/>
    </row>
    <row r="56" s="40" customFormat="1" ht="18.75" customHeight="1" spans="1:25">
      <c r="A56" s="45">
        <v>52</v>
      </c>
      <c r="B56" s="46">
        <v>0.101388888888889</v>
      </c>
      <c r="C56" s="82" t="s">
        <v>135</v>
      </c>
      <c r="D56" s="82" t="s">
        <v>64</v>
      </c>
      <c r="E56" s="82" t="s">
        <v>136</v>
      </c>
      <c r="F56" s="45">
        <v>15190795960</v>
      </c>
      <c r="G56" s="82" t="s">
        <v>60</v>
      </c>
      <c r="H56" s="82" t="s">
        <v>61</v>
      </c>
      <c r="I56" s="82" t="s">
        <v>45</v>
      </c>
      <c r="J56" s="93" t="s">
        <v>46</v>
      </c>
      <c r="K56" s="45">
        <v>68.72</v>
      </c>
      <c r="L56" s="45">
        <v>18.3</v>
      </c>
      <c r="M56" s="45">
        <v>50.42</v>
      </c>
      <c r="N56" s="45"/>
      <c r="O56" s="45"/>
      <c r="P56" s="45"/>
      <c r="Q56" s="45" t="s">
        <v>47</v>
      </c>
      <c r="R56" s="45">
        <v>7</v>
      </c>
      <c r="S56" s="45">
        <v>0.53</v>
      </c>
      <c r="T56" s="45">
        <v>49.9</v>
      </c>
      <c r="U56" s="45">
        <v>109</v>
      </c>
      <c r="V56" s="45">
        <f t="shared" si="0"/>
        <v>5439.1</v>
      </c>
      <c r="W56" s="45" t="s">
        <v>87</v>
      </c>
      <c r="X56" s="82" t="s">
        <v>39</v>
      </c>
      <c r="Y56" s="45"/>
    </row>
    <row r="57" s="40" customFormat="1" ht="18.75" customHeight="1" spans="1:25">
      <c r="A57" s="45">
        <v>53</v>
      </c>
      <c r="B57" s="46">
        <v>0.111805555555556</v>
      </c>
      <c r="C57" s="82" t="s">
        <v>137</v>
      </c>
      <c r="D57" s="82" t="s">
        <v>64</v>
      </c>
      <c r="E57" s="82" t="s">
        <v>138</v>
      </c>
      <c r="F57" s="45">
        <v>15862121767</v>
      </c>
      <c r="G57" s="82" t="s">
        <v>60</v>
      </c>
      <c r="H57" s="82" t="s">
        <v>61</v>
      </c>
      <c r="I57" s="82" t="s">
        <v>45</v>
      </c>
      <c r="J57" s="93" t="s">
        <v>46</v>
      </c>
      <c r="K57" s="45">
        <v>67.24</v>
      </c>
      <c r="L57" s="45">
        <v>19.46</v>
      </c>
      <c r="M57" s="45">
        <v>47.78</v>
      </c>
      <c r="N57" s="45"/>
      <c r="O57" s="45"/>
      <c r="P57" s="45"/>
      <c r="Q57" s="45" t="s">
        <v>47</v>
      </c>
      <c r="R57" s="45">
        <v>7</v>
      </c>
      <c r="S57" s="45">
        <v>0.58</v>
      </c>
      <c r="T57" s="45">
        <v>47.2</v>
      </c>
      <c r="U57" s="45">
        <v>109</v>
      </c>
      <c r="V57" s="45">
        <f t="shared" si="0"/>
        <v>5144.8</v>
      </c>
      <c r="W57" s="45" t="s">
        <v>87</v>
      </c>
      <c r="X57" s="82" t="s">
        <v>39</v>
      </c>
      <c r="Y57" s="45"/>
    </row>
    <row r="58" s="40" customFormat="1" ht="18.75" customHeight="1" spans="1:25">
      <c r="A58" s="45">
        <v>54</v>
      </c>
      <c r="B58" s="46">
        <v>0.127777777777778</v>
      </c>
      <c r="C58" s="82" t="s">
        <v>81</v>
      </c>
      <c r="D58" s="82" t="s">
        <v>64</v>
      </c>
      <c r="E58" s="82" t="s">
        <v>82</v>
      </c>
      <c r="F58" s="45">
        <v>13805221433</v>
      </c>
      <c r="G58" s="82" t="s">
        <v>60</v>
      </c>
      <c r="H58" s="82" t="s">
        <v>61</v>
      </c>
      <c r="I58" s="82" t="s">
        <v>45</v>
      </c>
      <c r="J58" s="93" t="s">
        <v>46</v>
      </c>
      <c r="K58" s="45">
        <v>67.02</v>
      </c>
      <c r="L58" s="45">
        <v>17.82</v>
      </c>
      <c r="M58" s="45">
        <v>49.2</v>
      </c>
      <c r="N58" s="45"/>
      <c r="O58" s="45"/>
      <c r="P58" s="45"/>
      <c r="Q58" s="45" t="s">
        <v>47</v>
      </c>
      <c r="R58" s="45">
        <v>7</v>
      </c>
      <c r="S58" s="45">
        <v>0.5</v>
      </c>
      <c r="T58" s="45">
        <v>48.7</v>
      </c>
      <c r="U58" s="45">
        <v>109</v>
      </c>
      <c r="V58" s="45">
        <f t="shared" si="0"/>
        <v>5308.3</v>
      </c>
      <c r="W58" s="45" t="s">
        <v>87</v>
      </c>
      <c r="X58" s="82" t="s">
        <v>39</v>
      </c>
      <c r="Y58" s="45"/>
    </row>
    <row r="59" s="40" customFormat="1" ht="18.75" customHeight="1" spans="1:25">
      <c r="A59" s="45">
        <v>55</v>
      </c>
      <c r="B59" s="46">
        <v>0.152083333333333</v>
      </c>
      <c r="C59" s="82" t="s">
        <v>139</v>
      </c>
      <c r="D59" s="82" t="s">
        <v>64</v>
      </c>
      <c r="E59" s="82" t="s">
        <v>140</v>
      </c>
      <c r="F59" s="45">
        <v>15852022228</v>
      </c>
      <c r="G59" s="82" t="s">
        <v>60</v>
      </c>
      <c r="H59" s="82" t="s">
        <v>61</v>
      </c>
      <c r="I59" s="82" t="s">
        <v>45</v>
      </c>
      <c r="J59" s="93" t="s">
        <v>46</v>
      </c>
      <c r="K59" s="45">
        <v>68.76</v>
      </c>
      <c r="L59" s="45">
        <v>17.58</v>
      </c>
      <c r="M59" s="45">
        <v>51.18</v>
      </c>
      <c r="N59" s="45"/>
      <c r="O59" s="45"/>
      <c r="P59" s="45"/>
      <c r="Q59" s="45" t="s">
        <v>47</v>
      </c>
      <c r="R59" s="45">
        <v>7</v>
      </c>
      <c r="S59" s="45">
        <v>0.58</v>
      </c>
      <c r="T59" s="45">
        <v>50.6</v>
      </c>
      <c r="U59" s="45">
        <v>109</v>
      </c>
      <c r="V59" s="45">
        <f t="shared" si="0"/>
        <v>5515.4</v>
      </c>
      <c r="W59" s="45" t="s">
        <v>87</v>
      </c>
      <c r="X59" s="82" t="s">
        <v>39</v>
      </c>
      <c r="Y59" s="45"/>
    </row>
    <row r="60" s="40" customFormat="1" ht="18.75" customHeight="1" spans="1:25">
      <c r="A60" s="45">
        <v>56</v>
      </c>
      <c r="B60" s="46">
        <v>0.184722222222222</v>
      </c>
      <c r="C60" s="82" t="s">
        <v>141</v>
      </c>
      <c r="D60" s="82" t="s">
        <v>64</v>
      </c>
      <c r="E60" s="82" t="s">
        <v>142</v>
      </c>
      <c r="F60" s="45">
        <v>15852103716</v>
      </c>
      <c r="G60" s="82" t="s">
        <v>60</v>
      </c>
      <c r="H60" s="82" t="s">
        <v>61</v>
      </c>
      <c r="I60" s="82" t="s">
        <v>45</v>
      </c>
      <c r="J60" s="93" t="s">
        <v>46</v>
      </c>
      <c r="K60" s="45">
        <v>72.24</v>
      </c>
      <c r="L60" s="45">
        <v>18.34</v>
      </c>
      <c r="M60" s="45">
        <v>53.9</v>
      </c>
      <c r="N60" s="45"/>
      <c r="O60" s="45"/>
      <c r="P60" s="45"/>
      <c r="Q60" s="45" t="s">
        <v>47</v>
      </c>
      <c r="R60" s="45">
        <v>7</v>
      </c>
      <c r="S60" s="45">
        <v>0.5</v>
      </c>
      <c r="T60" s="45">
        <v>53.4</v>
      </c>
      <c r="U60" s="45">
        <v>109</v>
      </c>
      <c r="V60" s="45">
        <f t="shared" si="0"/>
        <v>5820.6</v>
      </c>
      <c r="W60" s="45" t="s">
        <v>87</v>
      </c>
      <c r="X60" s="82" t="s">
        <v>39</v>
      </c>
      <c r="Y60" s="45"/>
    </row>
    <row r="61" s="40" customFormat="1" ht="18.75" customHeight="1" spans="1:25">
      <c r="A61" s="45">
        <v>57</v>
      </c>
      <c r="B61" s="46">
        <v>0.188888888888889</v>
      </c>
      <c r="C61" s="82" t="s">
        <v>79</v>
      </c>
      <c r="D61" s="82" t="s">
        <v>64</v>
      </c>
      <c r="E61" s="82" t="s">
        <v>80</v>
      </c>
      <c r="F61" s="45">
        <v>15152016113</v>
      </c>
      <c r="G61" s="82" t="s">
        <v>60</v>
      </c>
      <c r="H61" s="82" t="s">
        <v>61</v>
      </c>
      <c r="I61" s="82" t="s">
        <v>45</v>
      </c>
      <c r="J61" s="93" t="s">
        <v>46</v>
      </c>
      <c r="K61" s="45">
        <v>65.84</v>
      </c>
      <c r="L61" s="45">
        <v>18.38</v>
      </c>
      <c r="M61" s="45">
        <v>47.46</v>
      </c>
      <c r="N61" s="45"/>
      <c r="O61" s="45"/>
      <c r="P61" s="45"/>
      <c r="Q61" s="45" t="s">
        <v>47</v>
      </c>
      <c r="R61" s="45">
        <v>7</v>
      </c>
      <c r="S61" s="45">
        <v>0.56</v>
      </c>
      <c r="T61" s="45">
        <v>46.9</v>
      </c>
      <c r="U61" s="45">
        <v>109</v>
      </c>
      <c r="V61" s="45">
        <f t="shared" si="0"/>
        <v>5112.1</v>
      </c>
      <c r="W61" s="45" t="s">
        <v>87</v>
      </c>
      <c r="X61" s="82" t="s">
        <v>39</v>
      </c>
      <c r="Y61" s="45"/>
    </row>
    <row r="62" s="40" customFormat="1" ht="18" customHeight="1" spans="1:25">
      <c r="A62" s="45">
        <v>58</v>
      </c>
      <c r="B62" s="46">
        <v>0.192361111111111</v>
      </c>
      <c r="C62" s="82" t="s">
        <v>40</v>
      </c>
      <c r="D62" s="82" t="s">
        <v>41</v>
      </c>
      <c r="E62" s="82" t="s">
        <v>42</v>
      </c>
      <c r="F62" s="45">
        <v>18263914988</v>
      </c>
      <c r="G62" s="82" t="s">
        <v>43</v>
      </c>
      <c r="H62" s="45" t="s">
        <v>44</v>
      </c>
      <c r="I62" s="82" t="s">
        <v>45</v>
      </c>
      <c r="J62" s="93" t="s">
        <v>46</v>
      </c>
      <c r="K62" s="45">
        <v>61.86</v>
      </c>
      <c r="L62" s="45">
        <v>17.64</v>
      </c>
      <c r="M62" s="45">
        <v>44.22</v>
      </c>
      <c r="N62" s="45"/>
      <c r="O62" s="45"/>
      <c r="P62" s="45"/>
      <c r="Q62" s="45" t="s">
        <v>47</v>
      </c>
      <c r="R62" s="45">
        <v>7</v>
      </c>
      <c r="S62" s="45">
        <v>0.32</v>
      </c>
      <c r="T62" s="45">
        <v>43.9</v>
      </c>
      <c r="U62" s="45">
        <v>109</v>
      </c>
      <c r="V62" s="45">
        <f t="shared" si="0"/>
        <v>4785.1</v>
      </c>
      <c r="W62" s="45" t="s">
        <v>87</v>
      </c>
      <c r="X62" s="82" t="s">
        <v>39</v>
      </c>
      <c r="Y62" s="45"/>
    </row>
    <row r="63" s="40" customFormat="1" ht="18.75" customHeight="1" spans="1:25">
      <c r="A63" s="45">
        <v>59</v>
      </c>
      <c r="B63" s="46">
        <v>0.195138888888889</v>
      </c>
      <c r="C63" s="82" t="s">
        <v>143</v>
      </c>
      <c r="D63" s="82" t="s">
        <v>64</v>
      </c>
      <c r="E63" s="82" t="s">
        <v>144</v>
      </c>
      <c r="F63" s="45">
        <v>15252217808</v>
      </c>
      <c r="G63" s="82" t="s">
        <v>60</v>
      </c>
      <c r="H63" s="82" t="s">
        <v>61</v>
      </c>
      <c r="I63" s="82" t="s">
        <v>45</v>
      </c>
      <c r="J63" s="93" t="s">
        <v>46</v>
      </c>
      <c r="K63" s="45">
        <v>67.8</v>
      </c>
      <c r="L63" s="45">
        <v>18.08</v>
      </c>
      <c r="M63" s="45">
        <v>49.72</v>
      </c>
      <c r="N63" s="45"/>
      <c r="O63" s="45"/>
      <c r="P63" s="45"/>
      <c r="Q63" s="45" t="s">
        <v>47</v>
      </c>
      <c r="R63" s="45">
        <v>7</v>
      </c>
      <c r="S63" s="45">
        <v>0.52</v>
      </c>
      <c r="T63" s="45">
        <v>49.2</v>
      </c>
      <c r="U63" s="45">
        <v>109</v>
      </c>
      <c r="V63" s="45">
        <f t="shared" si="0"/>
        <v>5362.8</v>
      </c>
      <c r="W63" s="45" t="s">
        <v>87</v>
      </c>
      <c r="X63" s="82" t="s">
        <v>39</v>
      </c>
      <c r="Y63" s="45"/>
    </row>
    <row r="64" s="40" customFormat="1" ht="18.75" customHeight="1" spans="1:25">
      <c r="A64" s="45">
        <v>60</v>
      </c>
      <c r="B64" s="46">
        <v>0.199305555555556</v>
      </c>
      <c r="C64" s="82" t="s">
        <v>76</v>
      </c>
      <c r="D64" s="82" t="s">
        <v>77</v>
      </c>
      <c r="E64" s="82" t="s">
        <v>78</v>
      </c>
      <c r="F64" s="45">
        <v>13813273873</v>
      </c>
      <c r="G64" s="82" t="s">
        <v>60</v>
      </c>
      <c r="H64" s="82" t="s">
        <v>61</v>
      </c>
      <c r="I64" s="82" t="s">
        <v>45</v>
      </c>
      <c r="J64" s="93" t="s">
        <v>46</v>
      </c>
      <c r="K64" s="45">
        <v>71.4</v>
      </c>
      <c r="L64" s="45">
        <v>18.18</v>
      </c>
      <c r="M64" s="45">
        <v>53.22</v>
      </c>
      <c r="N64" s="45"/>
      <c r="O64" s="45"/>
      <c r="P64" s="45"/>
      <c r="Q64" s="45" t="s">
        <v>47</v>
      </c>
      <c r="R64" s="45">
        <v>7</v>
      </c>
      <c r="S64" s="45">
        <v>0.52</v>
      </c>
      <c r="T64" s="45">
        <v>52.7</v>
      </c>
      <c r="U64" s="45">
        <v>109</v>
      </c>
      <c r="V64" s="45">
        <f t="shared" si="0"/>
        <v>5744.3</v>
      </c>
      <c r="W64" s="45" t="s">
        <v>87</v>
      </c>
      <c r="X64" s="82" t="s">
        <v>39</v>
      </c>
      <c r="Y64" s="45"/>
    </row>
    <row r="65" s="40" customFormat="1" ht="18.75" customHeight="1" spans="1:25">
      <c r="A65" s="96">
        <v>61</v>
      </c>
      <c r="B65" s="97">
        <v>0.208333333333333</v>
      </c>
      <c r="C65" s="98" t="s">
        <v>53</v>
      </c>
      <c r="D65" s="98" t="s">
        <v>43</v>
      </c>
      <c r="E65" s="98" t="s">
        <v>54</v>
      </c>
      <c r="F65" s="96">
        <v>15376093576</v>
      </c>
      <c r="G65" s="98" t="s">
        <v>43</v>
      </c>
      <c r="H65" s="96" t="s">
        <v>44</v>
      </c>
      <c r="I65" s="98" t="s">
        <v>45</v>
      </c>
      <c r="J65" s="101" t="s">
        <v>46</v>
      </c>
      <c r="K65" s="96">
        <v>64.84</v>
      </c>
      <c r="L65" s="96">
        <v>17.54</v>
      </c>
      <c r="M65" s="96">
        <v>47.3</v>
      </c>
      <c r="N65" s="96"/>
      <c r="O65" s="96"/>
      <c r="P65" s="96"/>
      <c r="Q65" s="96" t="s">
        <v>47</v>
      </c>
      <c r="R65" s="96">
        <v>7</v>
      </c>
      <c r="S65" s="96">
        <v>0.3</v>
      </c>
      <c r="T65" s="96">
        <v>47</v>
      </c>
      <c r="U65" s="96">
        <v>109</v>
      </c>
      <c r="V65" s="96">
        <f t="shared" si="0"/>
        <v>5123</v>
      </c>
      <c r="W65" s="96" t="s">
        <v>87</v>
      </c>
      <c r="X65" s="98" t="s">
        <v>39</v>
      </c>
      <c r="Y65" s="96"/>
    </row>
    <row r="66" s="45" customFormat="1" ht="18.75" customHeight="1" spans="1:24">
      <c r="A66" s="45" t="s">
        <v>145</v>
      </c>
      <c r="B66" s="46"/>
      <c r="C66" s="82"/>
      <c r="D66" s="82"/>
      <c r="E66" s="82"/>
      <c r="G66" s="82"/>
      <c r="I66" s="82"/>
      <c r="J66" s="93"/>
      <c r="M66" s="45">
        <f>SUM(M5:M65)</f>
        <v>2844.41</v>
      </c>
      <c r="O66" s="102"/>
      <c r="S66" s="45">
        <f>SUM(S5:S65)</f>
        <v>32.22</v>
      </c>
      <c r="T66" s="102"/>
      <c r="V66" s="102">
        <f>SUM(V5:V65)</f>
        <v>307809.9</v>
      </c>
      <c r="X66" s="82"/>
    </row>
    <row r="67" s="40" customFormat="1" ht="18.75" customHeight="1" spans="2:24">
      <c r="B67" s="99"/>
      <c r="C67" s="100"/>
      <c r="D67" s="100"/>
      <c r="E67" s="100"/>
      <c r="G67" s="100"/>
      <c r="I67" s="100"/>
      <c r="J67" s="103"/>
      <c r="X67" s="100"/>
    </row>
    <row r="68" s="40" customFormat="1" ht="18.75" customHeight="1" spans="2:24">
      <c r="B68" s="99"/>
      <c r="C68" s="100"/>
      <c r="D68" s="100"/>
      <c r="E68" s="100"/>
      <c r="G68" s="100"/>
      <c r="I68" s="100"/>
      <c r="J68" s="103"/>
      <c r="X68" s="100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7"/>
  <sheetViews>
    <sheetView tabSelected="1" workbookViewId="0">
      <selection activeCell="G18" sqref="G18"/>
    </sheetView>
  </sheetViews>
  <sheetFormatPr defaultColWidth="9" defaultRowHeight="13.5"/>
  <cols>
    <col min="5" max="5" width="13.875" customWidth="1"/>
  </cols>
  <sheetData>
    <row r="1" ht="20.25" spans="1:24">
      <c r="A1" s="55" t="s">
        <v>146</v>
      </c>
      <c r="B1" s="56"/>
      <c r="C1" s="56"/>
      <c r="D1" s="56"/>
      <c r="E1" s="56"/>
      <c r="F1" s="56"/>
      <c r="G1" s="56"/>
      <c r="H1" s="56"/>
      <c r="I1" s="61"/>
      <c r="J1" s="56"/>
      <c r="K1" s="62"/>
      <c r="L1" s="56"/>
      <c r="M1" s="56"/>
      <c r="N1" s="56"/>
      <c r="O1" s="56"/>
      <c r="P1" s="56"/>
      <c r="Q1" s="56"/>
      <c r="R1" s="56"/>
      <c r="S1" s="56"/>
      <c r="T1" s="56"/>
      <c r="U1" s="68"/>
      <c r="V1" s="69"/>
      <c r="W1" s="69"/>
      <c r="X1" s="69"/>
    </row>
    <row r="2" ht="18.75" spans="1:24">
      <c r="A2" s="57" t="s">
        <v>3</v>
      </c>
      <c r="B2" s="58" t="s">
        <v>4</v>
      </c>
      <c r="C2" s="58"/>
      <c r="D2" s="58"/>
      <c r="E2" s="58"/>
      <c r="F2" s="58"/>
      <c r="G2" s="58" t="s">
        <v>5</v>
      </c>
      <c r="H2" s="58"/>
      <c r="I2" s="63"/>
      <c r="J2" s="58"/>
      <c r="K2" s="58"/>
      <c r="L2" s="58"/>
      <c r="M2" s="58"/>
      <c r="N2" s="58"/>
      <c r="O2" s="58"/>
      <c r="P2" s="58"/>
      <c r="Q2" s="58"/>
      <c r="R2" s="58"/>
      <c r="S2" s="70" t="s">
        <v>6</v>
      </c>
      <c r="T2" s="70"/>
      <c r="U2" s="70"/>
      <c r="V2" s="70" t="s">
        <v>7</v>
      </c>
      <c r="W2" s="70" t="s">
        <v>8</v>
      </c>
      <c r="X2" s="70" t="s">
        <v>9</v>
      </c>
    </row>
    <row r="3" ht="18.75" spans="1:24">
      <c r="A3" s="57" t="s">
        <v>147</v>
      </c>
      <c r="B3" s="58" t="s">
        <v>11</v>
      </c>
      <c r="C3" s="58" t="s">
        <v>148</v>
      </c>
      <c r="D3" s="58" t="s">
        <v>13</v>
      </c>
      <c r="E3" s="58" t="s">
        <v>14</v>
      </c>
      <c r="F3" s="58" t="s">
        <v>15</v>
      </c>
      <c r="G3" s="58" t="s">
        <v>16</v>
      </c>
      <c r="H3" s="58" t="s">
        <v>17</v>
      </c>
      <c r="I3" s="63" t="s">
        <v>18</v>
      </c>
      <c r="J3" s="58" t="s">
        <v>149</v>
      </c>
      <c r="K3" s="58" t="s">
        <v>150</v>
      </c>
      <c r="L3" s="58" t="s">
        <v>151</v>
      </c>
      <c r="M3" s="64" t="s">
        <v>22</v>
      </c>
      <c r="N3" s="64" t="s">
        <v>23</v>
      </c>
      <c r="O3" s="64" t="s">
        <v>24</v>
      </c>
      <c r="P3" s="64" t="s">
        <v>152</v>
      </c>
      <c r="Q3" s="64" t="s">
        <v>153</v>
      </c>
      <c r="R3" s="64" t="s">
        <v>27</v>
      </c>
      <c r="S3" s="64" t="s">
        <v>28</v>
      </c>
      <c r="T3" s="64" t="s">
        <v>154</v>
      </c>
      <c r="U3" s="64" t="s">
        <v>155</v>
      </c>
      <c r="V3" s="64"/>
      <c r="W3" s="64"/>
      <c r="X3" s="64"/>
    </row>
    <row r="4" ht="18.75" spans="1:24">
      <c r="A4" s="59">
        <v>0.301388888888889</v>
      </c>
      <c r="B4" s="60" t="s">
        <v>156</v>
      </c>
      <c r="C4" s="60" t="s">
        <v>157</v>
      </c>
      <c r="D4" s="60" t="s">
        <v>158</v>
      </c>
      <c r="E4" s="45">
        <v>15021821380</v>
      </c>
      <c r="F4" s="60" t="s">
        <v>159</v>
      </c>
      <c r="G4" s="60">
        <v>9591</v>
      </c>
      <c r="H4" s="60" t="s">
        <v>160</v>
      </c>
      <c r="I4" s="63" t="s">
        <v>161</v>
      </c>
      <c r="J4" s="60">
        <v>49.24</v>
      </c>
      <c r="K4" s="45">
        <v>16.36</v>
      </c>
      <c r="L4" s="60">
        <f t="shared" ref="L4:L27" si="0">J4-K4</f>
        <v>32.88</v>
      </c>
      <c r="M4" s="65"/>
      <c r="N4" s="65"/>
      <c r="O4" s="65"/>
      <c r="P4" s="65"/>
      <c r="Q4" s="65"/>
      <c r="R4" s="71" t="s">
        <v>162</v>
      </c>
      <c r="S4" s="60">
        <v>32.7</v>
      </c>
      <c r="T4" s="60">
        <v>137</v>
      </c>
      <c r="U4" s="60">
        <f t="shared" ref="U4:U27" si="1">S4*T4</f>
        <v>4479.9</v>
      </c>
      <c r="V4" s="60" t="s">
        <v>163</v>
      </c>
      <c r="W4" s="60" t="s">
        <v>164</v>
      </c>
      <c r="X4" s="65"/>
    </row>
    <row r="5" ht="18.75" spans="1:24">
      <c r="A5" s="59">
        <v>0.302777777777778</v>
      </c>
      <c r="B5" s="60" t="s">
        <v>165</v>
      </c>
      <c r="C5" s="60" t="s">
        <v>166</v>
      </c>
      <c r="D5" s="60" t="s">
        <v>166</v>
      </c>
      <c r="E5" s="60">
        <v>18605309508</v>
      </c>
      <c r="F5" s="60" t="s">
        <v>159</v>
      </c>
      <c r="G5" s="60">
        <v>9592</v>
      </c>
      <c r="H5" s="60" t="s">
        <v>160</v>
      </c>
      <c r="I5" s="63" t="s">
        <v>161</v>
      </c>
      <c r="J5" s="60">
        <v>50.31</v>
      </c>
      <c r="K5" s="45">
        <v>16.27</v>
      </c>
      <c r="L5" s="60">
        <f t="shared" si="0"/>
        <v>34.04</v>
      </c>
      <c r="M5" s="65"/>
      <c r="N5" s="65"/>
      <c r="O5" s="65"/>
      <c r="P5" s="65"/>
      <c r="Q5" s="65"/>
      <c r="R5" s="71" t="s">
        <v>162</v>
      </c>
      <c r="S5" s="60">
        <v>33.9</v>
      </c>
      <c r="T5" s="60">
        <v>137</v>
      </c>
      <c r="U5" s="60">
        <f t="shared" si="1"/>
        <v>4644.3</v>
      </c>
      <c r="V5" s="60" t="s">
        <v>163</v>
      </c>
      <c r="W5" s="60" t="s">
        <v>164</v>
      </c>
      <c r="X5" s="65"/>
    </row>
    <row r="6" ht="18.75" spans="1:24">
      <c r="A6" s="59">
        <v>0.305555555555556</v>
      </c>
      <c r="B6" s="60" t="s">
        <v>167</v>
      </c>
      <c r="C6" s="60" t="s">
        <v>157</v>
      </c>
      <c r="D6" s="60" t="s">
        <v>168</v>
      </c>
      <c r="E6" s="60">
        <v>13854010789</v>
      </c>
      <c r="F6" s="60" t="s">
        <v>159</v>
      </c>
      <c r="G6" s="60">
        <v>9593</v>
      </c>
      <c r="H6" s="60" t="s">
        <v>160</v>
      </c>
      <c r="I6" s="63" t="s">
        <v>161</v>
      </c>
      <c r="J6" s="60">
        <v>48.54</v>
      </c>
      <c r="K6" s="45">
        <v>15.87</v>
      </c>
      <c r="L6" s="60">
        <f t="shared" si="0"/>
        <v>32.67</v>
      </c>
      <c r="M6" s="65"/>
      <c r="N6" s="65"/>
      <c r="O6" s="65"/>
      <c r="P6" s="65"/>
      <c r="Q6" s="65"/>
      <c r="R6" s="71" t="s">
        <v>162</v>
      </c>
      <c r="S6" s="60">
        <v>32.5</v>
      </c>
      <c r="T6" s="60">
        <v>137</v>
      </c>
      <c r="U6" s="60">
        <f t="shared" si="1"/>
        <v>4452.5</v>
      </c>
      <c r="V6" s="60" t="s">
        <v>163</v>
      </c>
      <c r="W6" s="60" t="s">
        <v>164</v>
      </c>
      <c r="X6" s="65"/>
    </row>
    <row r="7" ht="18.75" spans="1:24">
      <c r="A7" s="59">
        <v>0.306944444444444</v>
      </c>
      <c r="B7" s="60" t="s">
        <v>169</v>
      </c>
      <c r="C7" s="60" t="s">
        <v>157</v>
      </c>
      <c r="D7" s="60" t="s">
        <v>170</v>
      </c>
      <c r="E7" s="45">
        <v>15562056902</v>
      </c>
      <c r="F7" s="60" t="s">
        <v>159</v>
      </c>
      <c r="G7" s="60">
        <v>9594</v>
      </c>
      <c r="H7" s="60" t="s">
        <v>160</v>
      </c>
      <c r="I7" s="63" t="s">
        <v>161</v>
      </c>
      <c r="J7" s="60">
        <v>47.82</v>
      </c>
      <c r="K7" s="45">
        <v>16.2</v>
      </c>
      <c r="L7" s="60">
        <f t="shared" si="0"/>
        <v>31.62</v>
      </c>
      <c r="M7" s="65"/>
      <c r="N7" s="65"/>
      <c r="O7" s="65"/>
      <c r="P7" s="65"/>
      <c r="Q7" s="65"/>
      <c r="R7" s="71" t="s">
        <v>162</v>
      </c>
      <c r="S7" s="60">
        <v>31.5</v>
      </c>
      <c r="T7" s="60">
        <v>137</v>
      </c>
      <c r="U7" s="60">
        <f t="shared" si="1"/>
        <v>4315.5</v>
      </c>
      <c r="V7" s="60" t="s">
        <v>163</v>
      </c>
      <c r="W7" s="60" t="s">
        <v>164</v>
      </c>
      <c r="X7" s="65"/>
    </row>
    <row r="8" ht="18.75" spans="1:24">
      <c r="A8" s="59">
        <v>0.309027777777778</v>
      </c>
      <c r="B8" s="60" t="s">
        <v>171</v>
      </c>
      <c r="C8" s="60" t="s">
        <v>172</v>
      </c>
      <c r="D8" s="60" t="s">
        <v>173</v>
      </c>
      <c r="E8" s="60">
        <v>18953078388</v>
      </c>
      <c r="F8" s="60" t="s">
        <v>174</v>
      </c>
      <c r="G8" s="60">
        <v>9595</v>
      </c>
      <c r="H8" s="60" t="s">
        <v>160</v>
      </c>
      <c r="I8" s="63" t="s">
        <v>161</v>
      </c>
      <c r="J8" s="60">
        <v>49.25</v>
      </c>
      <c r="K8" s="45">
        <v>15.07</v>
      </c>
      <c r="L8" s="60">
        <f t="shared" si="0"/>
        <v>34.18</v>
      </c>
      <c r="M8" s="65"/>
      <c r="N8" s="65"/>
      <c r="O8" s="65"/>
      <c r="P8" s="65"/>
      <c r="Q8" s="65"/>
      <c r="R8" s="71" t="s">
        <v>162</v>
      </c>
      <c r="S8" s="60">
        <v>34</v>
      </c>
      <c r="T8" s="60">
        <v>137</v>
      </c>
      <c r="U8" s="60">
        <f t="shared" si="1"/>
        <v>4658</v>
      </c>
      <c r="V8" s="60" t="s">
        <v>163</v>
      </c>
      <c r="W8" s="60" t="s">
        <v>164</v>
      </c>
      <c r="X8" s="65"/>
    </row>
    <row r="9" ht="18.75" spans="1:24">
      <c r="A9" s="59">
        <v>0.334027777777778</v>
      </c>
      <c r="B9" s="60" t="s">
        <v>175</v>
      </c>
      <c r="C9" s="60" t="s">
        <v>176</v>
      </c>
      <c r="D9" s="60" t="s">
        <v>176</v>
      </c>
      <c r="E9" s="60">
        <v>15550173959</v>
      </c>
      <c r="F9" s="60" t="s">
        <v>174</v>
      </c>
      <c r="G9" s="60">
        <v>9596</v>
      </c>
      <c r="H9" s="60" t="s">
        <v>160</v>
      </c>
      <c r="I9" s="63" t="s">
        <v>161</v>
      </c>
      <c r="J9" s="60">
        <v>49.47</v>
      </c>
      <c r="K9" s="45">
        <v>17.82</v>
      </c>
      <c r="L9" s="60">
        <f t="shared" si="0"/>
        <v>31.65</v>
      </c>
      <c r="M9" s="65"/>
      <c r="N9" s="65"/>
      <c r="O9" s="65"/>
      <c r="P9" s="65"/>
      <c r="Q9" s="65"/>
      <c r="R9" s="71" t="s">
        <v>162</v>
      </c>
      <c r="S9" s="60">
        <v>31.5</v>
      </c>
      <c r="T9" s="60">
        <v>137</v>
      </c>
      <c r="U9" s="60">
        <f t="shared" si="1"/>
        <v>4315.5</v>
      </c>
      <c r="V9" s="60" t="s">
        <v>163</v>
      </c>
      <c r="W9" s="60" t="s">
        <v>164</v>
      </c>
      <c r="X9" s="65"/>
    </row>
    <row r="10" ht="18.75" spans="1:24">
      <c r="A10" s="59">
        <v>0.336111111111111</v>
      </c>
      <c r="B10" s="60" t="s">
        <v>177</v>
      </c>
      <c r="C10" s="60" t="s">
        <v>178</v>
      </c>
      <c r="D10" s="60" t="s">
        <v>178</v>
      </c>
      <c r="E10" s="60">
        <v>18953005713</v>
      </c>
      <c r="F10" s="60" t="s">
        <v>159</v>
      </c>
      <c r="G10" s="60">
        <v>9597</v>
      </c>
      <c r="H10" s="60" t="s">
        <v>160</v>
      </c>
      <c r="I10" s="63" t="s">
        <v>161</v>
      </c>
      <c r="J10" s="60">
        <v>49.67</v>
      </c>
      <c r="K10" s="45">
        <v>16.31</v>
      </c>
      <c r="L10" s="60">
        <f t="shared" si="0"/>
        <v>33.36</v>
      </c>
      <c r="M10" s="65"/>
      <c r="N10" s="65"/>
      <c r="O10" s="65"/>
      <c r="P10" s="65"/>
      <c r="Q10" s="65"/>
      <c r="R10" s="71" t="s">
        <v>162</v>
      </c>
      <c r="S10" s="60">
        <v>33.2</v>
      </c>
      <c r="T10" s="60">
        <v>137</v>
      </c>
      <c r="U10" s="60">
        <f t="shared" si="1"/>
        <v>4548.4</v>
      </c>
      <c r="V10" s="60" t="s">
        <v>163</v>
      </c>
      <c r="W10" s="60" t="s">
        <v>164</v>
      </c>
      <c r="X10" s="65"/>
    </row>
    <row r="11" ht="18.75" spans="1:24">
      <c r="A11" s="59">
        <v>0.3375</v>
      </c>
      <c r="B11" s="60" t="s">
        <v>179</v>
      </c>
      <c r="C11" s="60" t="s">
        <v>180</v>
      </c>
      <c r="D11" s="60" t="s">
        <v>180</v>
      </c>
      <c r="E11" s="60">
        <v>17854062228</v>
      </c>
      <c r="F11" s="60" t="s">
        <v>174</v>
      </c>
      <c r="G11" s="60">
        <v>9598</v>
      </c>
      <c r="H11" s="60" t="s">
        <v>160</v>
      </c>
      <c r="I11" s="63" t="s">
        <v>161</v>
      </c>
      <c r="J11" s="60">
        <v>49.76</v>
      </c>
      <c r="K11" s="45">
        <v>17.54</v>
      </c>
      <c r="L11" s="60">
        <f t="shared" si="0"/>
        <v>32.22</v>
      </c>
      <c r="M11" s="65"/>
      <c r="N11" s="65"/>
      <c r="O11" s="65"/>
      <c r="P11" s="65"/>
      <c r="Q11" s="65"/>
      <c r="R11" s="71" t="s">
        <v>162</v>
      </c>
      <c r="S11" s="60">
        <v>32.1</v>
      </c>
      <c r="T11" s="60">
        <v>137</v>
      </c>
      <c r="U11" s="60">
        <f t="shared" si="1"/>
        <v>4397.7</v>
      </c>
      <c r="V11" s="60" t="s">
        <v>163</v>
      </c>
      <c r="W11" s="60" t="s">
        <v>164</v>
      </c>
      <c r="X11" s="65"/>
    </row>
    <row r="12" ht="14.25" spans="1:24">
      <c r="A12" s="59">
        <v>0.338888888888889</v>
      </c>
      <c r="B12" s="60" t="s">
        <v>181</v>
      </c>
      <c r="C12" s="60" t="s">
        <v>182</v>
      </c>
      <c r="D12" s="60" t="s">
        <v>182</v>
      </c>
      <c r="E12" s="60">
        <v>13396217663</v>
      </c>
      <c r="F12" s="60" t="s">
        <v>159</v>
      </c>
      <c r="G12" s="60">
        <v>9599</v>
      </c>
      <c r="H12" s="60" t="s">
        <v>45</v>
      </c>
      <c r="I12" s="66" t="s">
        <v>183</v>
      </c>
      <c r="J12" s="60">
        <v>46.28</v>
      </c>
      <c r="K12" s="45">
        <v>15.8</v>
      </c>
      <c r="L12" s="60">
        <f t="shared" si="0"/>
        <v>30.48</v>
      </c>
      <c r="M12" s="65"/>
      <c r="N12" s="65"/>
      <c r="O12" s="65"/>
      <c r="P12" s="65"/>
      <c r="Q12" s="65"/>
      <c r="R12" s="71" t="s">
        <v>184</v>
      </c>
      <c r="S12" s="60">
        <v>30.1</v>
      </c>
      <c r="T12" s="60">
        <v>108</v>
      </c>
      <c r="U12" s="60">
        <f t="shared" si="1"/>
        <v>3250.8</v>
      </c>
      <c r="V12" s="60" t="s">
        <v>163</v>
      </c>
      <c r="W12" s="60" t="s">
        <v>164</v>
      </c>
      <c r="X12" s="65"/>
    </row>
    <row r="13" ht="14.25" spans="1:24">
      <c r="A13" s="59">
        <v>0.340972222222222</v>
      </c>
      <c r="B13" s="60" t="s">
        <v>185</v>
      </c>
      <c r="C13" s="60" t="s">
        <v>186</v>
      </c>
      <c r="D13" s="60" t="s">
        <v>186</v>
      </c>
      <c r="E13" s="60">
        <v>15668216788</v>
      </c>
      <c r="F13" s="60" t="s">
        <v>159</v>
      </c>
      <c r="G13" s="60">
        <v>9600</v>
      </c>
      <c r="H13" s="60" t="s">
        <v>160</v>
      </c>
      <c r="I13" s="67" t="s">
        <v>161</v>
      </c>
      <c r="J13" s="60">
        <v>45.44</v>
      </c>
      <c r="K13" s="45">
        <v>15.4</v>
      </c>
      <c r="L13" s="60">
        <f t="shared" si="0"/>
        <v>30.04</v>
      </c>
      <c r="M13" s="65"/>
      <c r="N13" s="65"/>
      <c r="O13" s="65"/>
      <c r="P13" s="65"/>
      <c r="Q13" s="65"/>
      <c r="R13" s="71" t="s">
        <v>162</v>
      </c>
      <c r="S13" s="60">
        <v>29.9</v>
      </c>
      <c r="T13" s="60">
        <v>137</v>
      </c>
      <c r="U13" s="60">
        <f t="shared" si="1"/>
        <v>4096.3</v>
      </c>
      <c r="V13" s="60" t="s">
        <v>163</v>
      </c>
      <c r="W13" s="60" t="s">
        <v>164</v>
      </c>
      <c r="X13" s="65"/>
    </row>
    <row r="14" ht="14.25" spans="1:24">
      <c r="A14" s="59">
        <v>0.947916666666667</v>
      </c>
      <c r="B14" s="60" t="s">
        <v>187</v>
      </c>
      <c r="C14" s="60" t="s">
        <v>188</v>
      </c>
      <c r="D14" s="60" t="s">
        <v>189</v>
      </c>
      <c r="E14" s="45">
        <v>17753053005</v>
      </c>
      <c r="F14" s="60" t="s">
        <v>190</v>
      </c>
      <c r="G14" s="60">
        <v>9589</v>
      </c>
      <c r="H14" s="60" t="s">
        <v>191</v>
      </c>
      <c r="I14" s="67" t="s">
        <v>192</v>
      </c>
      <c r="J14" s="60">
        <v>90.34</v>
      </c>
      <c r="K14" s="45">
        <v>26.92</v>
      </c>
      <c r="L14" s="60">
        <f t="shared" si="0"/>
        <v>63.42</v>
      </c>
      <c r="M14" s="65"/>
      <c r="N14" s="65"/>
      <c r="O14" s="65"/>
      <c r="P14" s="65"/>
      <c r="Q14" s="65"/>
      <c r="R14" s="72">
        <v>0.003</v>
      </c>
      <c r="S14" s="60">
        <v>63.23</v>
      </c>
      <c r="T14" s="60">
        <v>495</v>
      </c>
      <c r="U14" s="60">
        <f t="shared" si="1"/>
        <v>31298.85</v>
      </c>
      <c r="V14" s="60" t="s">
        <v>163</v>
      </c>
      <c r="W14" s="60" t="s">
        <v>164</v>
      </c>
      <c r="X14" s="65" t="s">
        <v>193</v>
      </c>
    </row>
    <row r="15" ht="14.25" spans="1:24">
      <c r="A15" s="59">
        <v>0.977083333333333</v>
      </c>
      <c r="B15" s="60" t="s">
        <v>194</v>
      </c>
      <c r="C15" s="60" t="s">
        <v>188</v>
      </c>
      <c r="D15" s="60" t="s">
        <v>195</v>
      </c>
      <c r="E15" s="60">
        <v>17753053016</v>
      </c>
      <c r="F15" s="60" t="s">
        <v>190</v>
      </c>
      <c r="G15" s="60">
        <v>9590</v>
      </c>
      <c r="H15" s="60" t="s">
        <v>191</v>
      </c>
      <c r="I15" s="67" t="s">
        <v>192</v>
      </c>
      <c r="J15" s="60">
        <v>91.6</v>
      </c>
      <c r="K15" s="45">
        <v>26.47</v>
      </c>
      <c r="L15" s="60">
        <f t="shared" si="0"/>
        <v>65.13</v>
      </c>
      <c r="M15" s="65"/>
      <c r="N15" s="65"/>
      <c r="O15" s="65"/>
      <c r="P15" s="65"/>
      <c r="Q15" s="65"/>
      <c r="R15" s="72">
        <v>0.003</v>
      </c>
      <c r="S15" s="60">
        <v>64.93</v>
      </c>
      <c r="T15" s="60">
        <v>495</v>
      </c>
      <c r="U15" s="60">
        <f t="shared" si="1"/>
        <v>32140.35</v>
      </c>
      <c r="V15" s="60" t="s">
        <v>163</v>
      </c>
      <c r="W15" s="60" t="s">
        <v>164</v>
      </c>
      <c r="X15" s="65" t="s">
        <v>193</v>
      </c>
    </row>
    <row r="16" ht="14.25" spans="1:24">
      <c r="A16" s="59">
        <v>0.460416666666667</v>
      </c>
      <c r="B16" s="60" t="s">
        <v>196</v>
      </c>
      <c r="C16" s="60" t="s">
        <v>197</v>
      </c>
      <c r="D16" s="60" t="s">
        <v>198</v>
      </c>
      <c r="E16" s="60">
        <v>18769056526</v>
      </c>
      <c r="F16" s="60" t="s">
        <v>199</v>
      </c>
      <c r="G16" s="60">
        <v>9601</v>
      </c>
      <c r="H16" s="60" t="s">
        <v>200</v>
      </c>
      <c r="I16" s="67"/>
      <c r="J16" s="60">
        <v>25.39</v>
      </c>
      <c r="K16" s="45">
        <v>9.04</v>
      </c>
      <c r="L16" s="60">
        <f t="shared" si="0"/>
        <v>16.35</v>
      </c>
      <c r="M16" s="65"/>
      <c r="N16" s="65"/>
      <c r="O16" s="65"/>
      <c r="P16" s="65"/>
      <c r="Q16" s="65"/>
      <c r="R16" s="71"/>
      <c r="S16" s="60">
        <v>16.35</v>
      </c>
      <c r="T16" s="60">
        <v>1900</v>
      </c>
      <c r="U16" s="60">
        <f t="shared" si="1"/>
        <v>31065</v>
      </c>
      <c r="V16" s="60" t="s">
        <v>163</v>
      </c>
      <c r="W16" s="60" t="s">
        <v>164</v>
      </c>
      <c r="X16" s="65"/>
    </row>
    <row r="17" ht="14.25" spans="1:24">
      <c r="A17" s="59">
        <v>0.627083333333333</v>
      </c>
      <c r="B17" s="60" t="s">
        <v>201</v>
      </c>
      <c r="C17" s="60" t="s">
        <v>202</v>
      </c>
      <c r="D17" s="60" t="s">
        <v>202</v>
      </c>
      <c r="E17" s="60">
        <v>13287493444</v>
      </c>
      <c r="F17" s="60" t="s">
        <v>174</v>
      </c>
      <c r="G17" s="60">
        <v>9602</v>
      </c>
      <c r="H17" s="60" t="s">
        <v>160</v>
      </c>
      <c r="I17" s="67" t="s">
        <v>161</v>
      </c>
      <c r="J17" s="60">
        <v>48.65</v>
      </c>
      <c r="K17" s="45">
        <v>15.96</v>
      </c>
      <c r="L17" s="60">
        <f t="shared" si="0"/>
        <v>32.69</v>
      </c>
      <c r="M17" s="65"/>
      <c r="N17" s="65"/>
      <c r="O17" s="65"/>
      <c r="P17" s="65"/>
      <c r="Q17" s="65"/>
      <c r="R17" s="71" t="s">
        <v>184</v>
      </c>
      <c r="S17" s="60">
        <v>32.3</v>
      </c>
      <c r="T17" s="60">
        <v>137</v>
      </c>
      <c r="U17" s="60">
        <f t="shared" si="1"/>
        <v>4425.1</v>
      </c>
      <c r="V17" s="60" t="s">
        <v>163</v>
      </c>
      <c r="W17" s="60" t="s">
        <v>164</v>
      </c>
      <c r="X17" s="65"/>
    </row>
    <row r="18" ht="14.25" spans="1:24">
      <c r="A18" s="59">
        <v>0.629166666666667</v>
      </c>
      <c r="B18" s="60" t="s">
        <v>203</v>
      </c>
      <c r="C18" s="60" t="s">
        <v>204</v>
      </c>
      <c r="D18" s="60" t="s">
        <v>204</v>
      </c>
      <c r="E18" s="60">
        <v>15053072937</v>
      </c>
      <c r="F18" s="60" t="s">
        <v>174</v>
      </c>
      <c r="G18" s="60">
        <v>9603</v>
      </c>
      <c r="H18" s="60" t="s">
        <v>160</v>
      </c>
      <c r="I18" s="67" t="s">
        <v>161</v>
      </c>
      <c r="J18" s="60">
        <v>49.44</v>
      </c>
      <c r="K18" s="45">
        <v>15.65</v>
      </c>
      <c r="L18" s="60">
        <f t="shared" si="0"/>
        <v>33.79</v>
      </c>
      <c r="M18" s="65"/>
      <c r="N18" s="65"/>
      <c r="O18" s="65"/>
      <c r="P18" s="65"/>
      <c r="Q18" s="65"/>
      <c r="R18" s="71" t="s">
        <v>184</v>
      </c>
      <c r="S18" s="60">
        <v>33.4</v>
      </c>
      <c r="T18" s="60">
        <v>137</v>
      </c>
      <c r="U18" s="60">
        <f t="shared" si="1"/>
        <v>4575.8</v>
      </c>
      <c r="V18" s="60" t="s">
        <v>163</v>
      </c>
      <c r="W18" s="60" t="s">
        <v>164</v>
      </c>
      <c r="X18" s="65"/>
    </row>
    <row r="19" ht="14.25" spans="1:24">
      <c r="A19" s="59">
        <v>0.630555555555556</v>
      </c>
      <c r="B19" s="60" t="s">
        <v>205</v>
      </c>
      <c r="C19" s="60" t="s">
        <v>206</v>
      </c>
      <c r="D19" s="60" t="s">
        <v>206</v>
      </c>
      <c r="E19" s="60">
        <v>15653026999</v>
      </c>
      <c r="F19" s="60" t="s">
        <v>174</v>
      </c>
      <c r="G19" s="60">
        <v>9604</v>
      </c>
      <c r="H19" s="60" t="s">
        <v>160</v>
      </c>
      <c r="I19" s="67" t="s">
        <v>161</v>
      </c>
      <c r="J19" s="60">
        <v>48.53</v>
      </c>
      <c r="K19" s="45">
        <v>16.31</v>
      </c>
      <c r="L19" s="60">
        <f t="shared" si="0"/>
        <v>32.22</v>
      </c>
      <c r="M19" s="65"/>
      <c r="N19" s="65"/>
      <c r="O19" s="65"/>
      <c r="P19" s="65"/>
      <c r="Q19" s="65"/>
      <c r="R19" s="71" t="s">
        <v>184</v>
      </c>
      <c r="S19" s="60">
        <v>31.9</v>
      </c>
      <c r="T19" s="60">
        <v>137</v>
      </c>
      <c r="U19" s="60">
        <f t="shared" si="1"/>
        <v>4370.3</v>
      </c>
      <c r="V19" s="60" t="s">
        <v>163</v>
      </c>
      <c r="W19" s="60" t="s">
        <v>164</v>
      </c>
      <c r="X19" s="65"/>
    </row>
    <row r="20" ht="14.25" spans="1:24">
      <c r="A20" s="59">
        <v>0.802777777777778</v>
      </c>
      <c r="B20" s="60" t="s">
        <v>194</v>
      </c>
      <c r="C20" s="60" t="s">
        <v>188</v>
      </c>
      <c r="D20" s="60" t="s">
        <v>195</v>
      </c>
      <c r="E20" s="60">
        <v>17753053016</v>
      </c>
      <c r="F20" s="60" t="s">
        <v>190</v>
      </c>
      <c r="G20" s="60">
        <v>9605</v>
      </c>
      <c r="H20" s="60" t="s">
        <v>191</v>
      </c>
      <c r="I20" s="67" t="s">
        <v>192</v>
      </c>
      <c r="J20" s="60">
        <v>93.07</v>
      </c>
      <c r="K20" s="45">
        <v>26.59</v>
      </c>
      <c r="L20" s="60">
        <f t="shared" si="0"/>
        <v>66.48</v>
      </c>
      <c r="M20" s="65"/>
      <c r="N20" s="65"/>
      <c r="O20" s="65"/>
      <c r="P20" s="65"/>
      <c r="Q20" s="65"/>
      <c r="R20" s="72">
        <v>0.003</v>
      </c>
      <c r="S20" s="60">
        <v>66.28</v>
      </c>
      <c r="T20" s="60">
        <v>495</v>
      </c>
      <c r="U20" s="60">
        <f t="shared" si="1"/>
        <v>32808.6</v>
      </c>
      <c r="V20" s="60" t="s">
        <v>163</v>
      </c>
      <c r="W20" s="60" t="s">
        <v>164</v>
      </c>
      <c r="X20" s="65"/>
    </row>
    <row r="21" ht="14.25" spans="1:24">
      <c r="A21" s="59">
        <v>0.805555555555556</v>
      </c>
      <c r="B21" s="60" t="s">
        <v>179</v>
      </c>
      <c r="C21" s="60" t="s">
        <v>180</v>
      </c>
      <c r="D21" s="60" t="s">
        <v>180</v>
      </c>
      <c r="E21" s="60">
        <v>17854062228</v>
      </c>
      <c r="F21" s="60" t="s">
        <v>174</v>
      </c>
      <c r="G21" s="60">
        <v>9606</v>
      </c>
      <c r="H21" s="60" t="s">
        <v>207</v>
      </c>
      <c r="I21" s="67" t="s">
        <v>161</v>
      </c>
      <c r="J21" s="60">
        <v>49.2</v>
      </c>
      <c r="K21" s="45">
        <v>17.54</v>
      </c>
      <c r="L21" s="60">
        <f t="shared" si="0"/>
        <v>31.66</v>
      </c>
      <c r="M21" s="65"/>
      <c r="N21" s="65"/>
      <c r="O21" s="65"/>
      <c r="P21" s="65"/>
      <c r="Q21" s="65"/>
      <c r="R21" s="71" t="s">
        <v>184</v>
      </c>
      <c r="S21" s="60">
        <v>31.4</v>
      </c>
      <c r="T21" s="60">
        <v>137</v>
      </c>
      <c r="U21" s="60">
        <f t="shared" si="1"/>
        <v>4301.8</v>
      </c>
      <c r="V21" s="60" t="s">
        <v>163</v>
      </c>
      <c r="W21" s="60" t="s">
        <v>164</v>
      </c>
      <c r="X21" s="65"/>
    </row>
    <row r="22" ht="14.25" spans="1:24">
      <c r="A22" s="59">
        <v>0.806944444444444</v>
      </c>
      <c r="B22" s="60" t="s">
        <v>171</v>
      </c>
      <c r="C22" s="60" t="s">
        <v>172</v>
      </c>
      <c r="D22" s="60" t="s">
        <v>173</v>
      </c>
      <c r="E22" s="60">
        <v>18953078388</v>
      </c>
      <c r="F22" s="60" t="s">
        <v>174</v>
      </c>
      <c r="G22" s="60">
        <v>9607</v>
      </c>
      <c r="H22" s="60" t="s">
        <v>207</v>
      </c>
      <c r="I22" s="67" t="s">
        <v>161</v>
      </c>
      <c r="J22" s="60">
        <v>49.16</v>
      </c>
      <c r="K22" s="45">
        <v>15.12</v>
      </c>
      <c r="L22" s="60">
        <f t="shared" si="0"/>
        <v>34.04</v>
      </c>
      <c r="M22" s="65"/>
      <c r="N22" s="65"/>
      <c r="O22" s="65"/>
      <c r="P22" s="65"/>
      <c r="Q22" s="65"/>
      <c r="R22" s="71" t="s">
        <v>184</v>
      </c>
      <c r="S22" s="60">
        <v>33.7</v>
      </c>
      <c r="T22" s="60">
        <v>137</v>
      </c>
      <c r="U22" s="60">
        <f t="shared" si="1"/>
        <v>4616.9</v>
      </c>
      <c r="V22" s="60" t="s">
        <v>163</v>
      </c>
      <c r="W22" s="60" t="s">
        <v>164</v>
      </c>
      <c r="X22" s="65"/>
    </row>
    <row r="23" ht="14.25" spans="1:24">
      <c r="A23" s="59">
        <v>0.8625</v>
      </c>
      <c r="B23" s="60" t="s">
        <v>208</v>
      </c>
      <c r="C23" s="60" t="s">
        <v>188</v>
      </c>
      <c r="D23" s="60" t="s">
        <v>209</v>
      </c>
      <c r="E23" s="60">
        <v>17753053019</v>
      </c>
      <c r="F23" s="60" t="s">
        <v>190</v>
      </c>
      <c r="G23" s="60">
        <v>9608</v>
      </c>
      <c r="H23" s="60" t="s">
        <v>191</v>
      </c>
      <c r="I23" s="67" t="s">
        <v>192</v>
      </c>
      <c r="J23" s="60">
        <v>86.95</v>
      </c>
      <c r="K23" s="45">
        <v>25.17</v>
      </c>
      <c r="L23" s="60">
        <f t="shared" si="0"/>
        <v>61.78</v>
      </c>
      <c r="M23" s="65"/>
      <c r="N23" s="65"/>
      <c r="O23" s="65"/>
      <c r="P23" s="65"/>
      <c r="Q23" s="65"/>
      <c r="R23" s="72">
        <v>0.003</v>
      </c>
      <c r="S23" s="60">
        <v>61.6</v>
      </c>
      <c r="T23" s="60">
        <v>495</v>
      </c>
      <c r="U23" s="60">
        <f t="shared" si="1"/>
        <v>30492</v>
      </c>
      <c r="V23" s="60" t="s">
        <v>163</v>
      </c>
      <c r="W23" s="60" t="s">
        <v>164</v>
      </c>
      <c r="X23" s="65"/>
    </row>
    <row r="24" ht="14.25" spans="1:24">
      <c r="A24" s="59">
        <v>0.90625</v>
      </c>
      <c r="B24" s="60" t="s">
        <v>210</v>
      </c>
      <c r="C24" s="60" t="s">
        <v>211</v>
      </c>
      <c r="D24" s="60" t="s">
        <v>211</v>
      </c>
      <c r="E24" s="60">
        <v>17753179081</v>
      </c>
      <c r="F24" s="60" t="s">
        <v>212</v>
      </c>
      <c r="G24" s="60">
        <v>9609</v>
      </c>
      <c r="H24" s="60" t="s">
        <v>45</v>
      </c>
      <c r="I24" s="66" t="s">
        <v>183</v>
      </c>
      <c r="J24" s="60">
        <v>49.53</v>
      </c>
      <c r="K24" s="45">
        <v>16.23</v>
      </c>
      <c r="L24" s="60">
        <f t="shared" si="0"/>
        <v>33.3</v>
      </c>
      <c r="M24" s="65"/>
      <c r="N24" s="65"/>
      <c r="O24" s="65"/>
      <c r="P24" s="65"/>
      <c r="Q24" s="65"/>
      <c r="R24" s="71" t="s">
        <v>162</v>
      </c>
      <c r="S24" s="60">
        <v>33.3</v>
      </c>
      <c r="T24" s="60">
        <v>108</v>
      </c>
      <c r="U24" s="60">
        <f t="shared" si="1"/>
        <v>3596.4</v>
      </c>
      <c r="V24" s="60" t="s">
        <v>163</v>
      </c>
      <c r="W24" s="60" t="s">
        <v>164</v>
      </c>
      <c r="X24" s="65"/>
    </row>
    <row r="25" ht="14.25" spans="1:24">
      <c r="A25" s="59">
        <v>0.95</v>
      </c>
      <c r="B25" s="60" t="s">
        <v>213</v>
      </c>
      <c r="C25" s="60" t="s">
        <v>214</v>
      </c>
      <c r="D25" s="60" t="s">
        <v>214</v>
      </c>
      <c r="E25" s="60">
        <v>13365378599</v>
      </c>
      <c r="F25" s="60" t="s">
        <v>212</v>
      </c>
      <c r="G25" s="60">
        <v>9610</v>
      </c>
      <c r="H25" s="60" t="s">
        <v>45</v>
      </c>
      <c r="I25" s="66" t="s">
        <v>183</v>
      </c>
      <c r="J25" s="60">
        <v>48.24</v>
      </c>
      <c r="K25" s="45">
        <v>15.08</v>
      </c>
      <c r="L25" s="60">
        <f t="shared" si="0"/>
        <v>33.16</v>
      </c>
      <c r="M25" s="65"/>
      <c r="N25" s="65"/>
      <c r="O25" s="65"/>
      <c r="P25" s="65"/>
      <c r="Q25" s="65"/>
      <c r="R25" s="71" t="s">
        <v>162</v>
      </c>
      <c r="S25" s="60">
        <v>33.16</v>
      </c>
      <c r="T25" s="60">
        <v>108</v>
      </c>
      <c r="U25" s="60">
        <f t="shared" si="1"/>
        <v>3581.28</v>
      </c>
      <c r="V25" s="60" t="s">
        <v>163</v>
      </c>
      <c r="W25" s="60" t="s">
        <v>164</v>
      </c>
      <c r="X25" s="65"/>
    </row>
    <row r="26" ht="18.75" spans="1:24">
      <c r="A26" s="59"/>
      <c r="B26" s="60"/>
      <c r="C26" s="60"/>
      <c r="D26" s="60"/>
      <c r="E26" s="45"/>
      <c r="F26" s="60"/>
      <c r="G26" s="60"/>
      <c r="H26" s="60"/>
      <c r="I26" s="67"/>
      <c r="J26" s="60"/>
      <c r="K26" s="60"/>
      <c r="L26" s="60">
        <f t="shared" si="0"/>
        <v>0</v>
      </c>
      <c r="M26" s="60"/>
      <c r="N26" s="60"/>
      <c r="O26" s="60"/>
      <c r="P26" s="60"/>
      <c r="Q26" s="60"/>
      <c r="R26" s="60"/>
      <c r="S26" s="60"/>
      <c r="T26" s="60"/>
      <c r="U26" s="60">
        <f t="shared" si="1"/>
        <v>0</v>
      </c>
      <c r="V26" s="60"/>
      <c r="W26" s="60"/>
      <c r="X26" s="58"/>
    </row>
    <row r="27" ht="18.75" spans="1:24">
      <c r="A27" s="59"/>
      <c r="B27" s="60"/>
      <c r="C27" s="60"/>
      <c r="D27" s="60"/>
      <c r="E27" s="45"/>
      <c r="F27" s="60"/>
      <c r="G27" s="60"/>
      <c r="H27" s="60"/>
      <c r="I27" s="67"/>
      <c r="J27" s="60"/>
      <c r="K27" s="60"/>
      <c r="L27" s="60">
        <f t="shared" si="0"/>
        <v>0</v>
      </c>
      <c r="M27" s="60"/>
      <c r="N27" s="60"/>
      <c r="O27" s="60"/>
      <c r="P27" s="60"/>
      <c r="Q27" s="60"/>
      <c r="R27" s="60"/>
      <c r="S27" s="60"/>
      <c r="T27" s="60"/>
      <c r="U27" s="60">
        <f t="shared" si="1"/>
        <v>0</v>
      </c>
      <c r="V27" s="60"/>
      <c r="W27" s="60"/>
      <c r="X27" s="58"/>
    </row>
  </sheetData>
  <mergeCells count="7">
    <mergeCell ref="A1:U1"/>
    <mergeCell ref="B2:F2"/>
    <mergeCell ref="G2:R2"/>
    <mergeCell ref="S2:U2"/>
    <mergeCell ref="V2:V3"/>
    <mergeCell ref="W2:W3"/>
    <mergeCell ref="X2:X3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9"/>
  <sheetViews>
    <sheetView topLeftCell="G1" workbookViewId="0">
      <selection activeCell="A1" sqref="A1:Y19"/>
    </sheetView>
  </sheetViews>
  <sheetFormatPr defaultColWidth="9" defaultRowHeight="13.5"/>
  <cols>
    <col min="6" max="6" width="12.625" customWidth="1"/>
  </cols>
  <sheetData>
    <row r="1" ht="18.75" spans="1:25">
      <c r="A1" s="39" t="s">
        <v>215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ht="14.25" spans="1:22">
      <c r="A2" s="40"/>
      <c r="B2" s="41" t="s">
        <v>216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5">
      <c r="A3" s="42" t="s">
        <v>2</v>
      </c>
      <c r="B3" s="42" t="s">
        <v>3</v>
      </c>
      <c r="C3" s="42" t="s">
        <v>4</v>
      </c>
      <c r="D3" s="42"/>
      <c r="E3" s="42"/>
      <c r="F3" s="42"/>
      <c r="G3" s="42"/>
      <c r="H3" s="43" t="s">
        <v>5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51"/>
      <c r="T3" s="42" t="s">
        <v>6</v>
      </c>
      <c r="U3" s="42"/>
      <c r="V3" s="42"/>
      <c r="W3" s="42" t="s">
        <v>7</v>
      </c>
      <c r="X3" s="52" t="s">
        <v>8</v>
      </c>
      <c r="Y3" s="42" t="s">
        <v>9</v>
      </c>
    </row>
    <row r="4" ht="27" spans="1:25">
      <c r="A4" s="42"/>
      <c r="B4" s="42" t="s">
        <v>10</v>
      </c>
      <c r="C4" s="42" t="s">
        <v>11</v>
      </c>
      <c r="D4" s="44" t="s">
        <v>12</v>
      </c>
      <c r="E4" s="42" t="s">
        <v>13</v>
      </c>
      <c r="F4" s="42" t="s">
        <v>14</v>
      </c>
      <c r="G4" s="42" t="s">
        <v>15</v>
      </c>
      <c r="H4" s="42" t="s">
        <v>16</v>
      </c>
      <c r="I4" s="42" t="s">
        <v>17</v>
      </c>
      <c r="J4" s="42" t="s">
        <v>18</v>
      </c>
      <c r="K4" s="42" t="s">
        <v>19</v>
      </c>
      <c r="L4" s="42" t="s">
        <v>20</v>
      </c>
      <c r="M4" s="42" t="s">
        <v>21</v>
      </c>
      <c r="N4" s="42" t="s">
        <v>22</v>
      </c>
      <c r="O4" s="42" t="s">
        <v>23</v>
      </c>
      <c r="P4" s="42" t="s">
        <v>24</v>
      </c>
      <c r="Q4" s="42" t="s">
        <v>152</v>
      </c>
      <c r="R4" s="42" t="s">
        <v>153</v>
      </c>
      <c r="S4" s="42" t="s">
        <v>27</v>
      </c>
      <c r="T4" s="42" t="s">
        <v>28</v>
      </c>
      <c r="U4" s="42" t="s">
        <v>154</v>
      </c>
      <c r="V4" s="42" t="s">
        <v>155</v>
      </c>
      <c r="W4" s="42"/>
      <c r="X4" s="53"/>
      <c r="Y4" s="42"/>
    </row>
    <row r="5" spans="1:25">
      <c r="A5" s="45">
        <v>1</v>
      </c>
      <c r="B5" s="46">
        <v>0.0166666666666667</v>
      </c>
      <c r="C5" s="47" t="s">
        <v>217</v>
      </c>
      <c r="D5" s="48" t="s">
        <v>218</v>
      </c>
      <c r="E5" s="48" t="s">
        <v>219</v>
      </c>
      <c r="F5" s="48">
        <v>13775439287</v>
      </c>
      <c r="G5" s="45" t="s">
        <v>218</v>
      </c>
      <c r="H5" s="45">
        <v>4779</v>
      </c>
      <c r="I5" s="45" t="s">
        <v>220</v>
      </c>
      <c r="J5" s="50" t="s">
        <v>221</v>
      </c>
      <c r="K5" s="45">
        <v>88.42</v>
      </c>
      <c r="L5" s="45">
        <v>21.58</v>
      </c>
      <c r="M5" s="45">
        <f t="shared" ref="M5:M9" si="0">K5-L5</f>
        <v>66.84</v>
      </c>
      <c r="N5" s="45"/>
      <c r="O5" s="45">
        <v>0.4</v>
      </c>
      <c r="P5" s="45"/>
      <c r="Q5" s="45" t="s">
        <v>222</v>
      </c>
      <c r="R5" s="54">
        <v>0.082</v>
      </c>
      <c r="S5" s="45">
        <v>0.84</v>
      </c>
      <c r="T5" s="45">
        <f t="shared" ref="T5:T9" si="1">M5-S5</f>
        <v>66</v>
      </c>
      <c r="U5" s="45">
        <v>90</v>
      </c>
      <c r="V5" s="48"/>
      <c r="W5" s="45" t="s">
        <v>223</v>
      </c>
      <c r="X5" s="45" t="s">
        <v>224</v>
      </c>
      <c r="Y5" s="48"/>
    </row>
    <row r="6" spans="1:25">
      <c r="A6" s="45">
        <v>2</v>
      </c>
      <c r="B6" s="46">
        <v>0.0826388888888889</v>
      </c>
      <c r="C6" s="47" t="s">
        <v>217</v>
      </c>
      <c r="D6" s="48" t="s">
        <v>218</v>
      </c>
      <c r="E6" s="48" t="s">
        <v>219</v>
      </c>
      <c r="F6" s="48">
        <v>13775439287</v>
      </c>
      <c r="G6" s="45" t="s">
        <v>218</v>
      </c>
      <c r="H6" s="45">
        <v>4780</v>
      </c>
      <c r="I6" s="45" t="s">
        <v>220</v>
      </c>
      <c r="J6" s="50" t="s">
        <v>221</v>
      </c>
      <c r="K6" s="45">
        <v>88.74</v>
      </c>
      <c r="L6" s="45">
        <v>21.58</v>
      </c>
      <c r="M6" s="45">
        <f t="shared" si="0"/>
        <v>67.16</v>
      </c>
      <c r="N6" s="45"/>
      <c r="O6" s="45">
        <v>0.4</v>
      </c>
      <c r="P6" s="45"/>
      <c r="Q6" s="45" t="s">
        <v>222</v>
      </c>
      <c r="R6" s="54">
        <v>0.082</v>
      </c>
      <c r="S6" s="45">
        <v>0.66</v>
      </c>
      <c r="T6" s="45">
        <f t="shared" si="1"/>
        <v>66.5</v>
      </c>
      <c r="U6" s="45">
        <v>90</v>
      </c>
      <c r="V6" s="48"/>
      <c r="W6" s="45" t="s">
        <v>223</v>
      </c>
      <c r="X6" s="45" t="s">
        <v>224</v>
      </c>
      <c r="Y6" s="48"/>
    </row>
    <row r="7" spans="1:25">
      <c r="A7" s="45">
        <v>3</v>
      </c>
      <c r="B7" s="46">
        <v>0.148611111111111</v>
      </c>
      <c r="C7" s="47" t="s">
        <v>217</v>
      </c>
      <c r="D7" s="48" t="s">
        <v>218</v>
      </c>
      <c r="E7" s="48" t="s">
        <v>219</v>
      </c>
      <c r="F7" s="48">
        <v>13775439287</v>
      </c>
      <c r="G7" s="45" t="s">
        <v>218</v>
      </c>
      <c r="H7" s="45">
        <v>4781</v>
      </c>
      <c r="I7" s="45" t="s">
        <v>220</v>
      </c>
      <c r="J7" s="50" t="s">
        <v>221</v>
      </c>
      <c r="K7" s="45">
        <v>89.42</v>
      </c>
      <c r="L7" s="45">
        <v>21.56</v>
      </c>
      <c r="M7" s="45">
        <f t="shared" si="0"/>
        <v>67.86</v>
      </c>
      <c r="N7" s="45"/>
      <c r="O7" s="45">
        <v>0.4</v>
      </c>
      <c r="P7" s="45"/>
      <c r="Q7" s="45" t="s">
        <v>222</v>
      </c>
      <c r="R7" s="54">
        <v>0.082</v>
      </c>
      <c r="S7" s="45">
        <v>0.86</v>
      </c>
      <c r="T7" s="45">
        <f t="shared" si="1"/>
        <v>67</v>
      </c>
      <c r="U7" s="45">
        <v>90</v>
      </c>
      <c r="V7" s="48"/>
      <c r="W7" s="45" t="s">
        <v>223</v>
      </c>
      <c r="X7" s="45" t="s">
        <v>224</v>
      </c>
      <c r="Y7" s="48"/>
    </row>
    <row r="8" spans="1:25">
      <c r="A8" s="45">
        <v>4</v>
      </c>
      <c r="B8" s="46">
        <v>0.415277777777778</v>
      </c>
      <c r="C8" s="47" t="s">
        <v>225</v>
      </c>
      <c r="D8" s="48" t="s">
        <v>226</v>
      </c>
      <c r="E8" s="48" t="s">
        <v>227</v>
      </c>
      <c r="F8" s="48">
        <v>13905127239</v>
      </c>
      <c r="G8" s="45" t="s">
        <v>227</v>
      </c>
      <c r="H8" s="45">
        <v>4782</v>
      </c>
      <c r="I8" s="45" t="s">
        <v>207</v>
      </c>
      <c r="J8" s="50"/>
      <c r="K8" s="45">
        <v>84.24</v>
      </c>
      <c r="L8" s="45">
        <v>23.48</v>
      </c>
      <c r="M8" s="45">
        <f t="shared" si="0"/>
        <v>60.76</v>
      </c>
      <c r="N8" s="45">
        <v>9</v>
      </c>
      <c r="O8" s="45">
        <v>1.1</v>
      </c>
      <c r="P8" s="45">
        <v>2.9</v>
      </c>
      <c r="Q8" s="45" t="s">
        <v>222</v>
      </c>
      <c r="R8" s="54"/>
      <c r="S8" s="45">
        <v>2.76</v>
      </c>
      <c r="T8" s="45">
        <f t="shared" si="1"/>
        <v>58</v>
      </c>
      <c r="U8" s="45">
        <v>70</v>
      </c>
      <c r="V8" s="48"/>
      <c r="W8" s="45" t="s">
        <v>223</v>
      </c>
      <c r="X8" s="45" t="s">
        <v>224</v>
      </c>
      <c r="Y8" s="48"/>
    </row>
    <row r="9" spans="1:25">
      <c r="A9" s="45">
        <v>5</v>
      </c>
      <c r="B9" s="46">
        <v>0.734027777777778</v>
      </c>
      <c r="C9" s="47" t="s">
        <v>225</v>
      </c>
      <c r="D9" s="48" t="s">
        <v>226</v>
      </c>
      <c r="E9" s="48" t="s">
        <v>227</v>
      </c>
      <c r="F9" s="48">
        <v>13905127239</v>
      </c>
      <c r="G9" s="45" t="s">
        <v>227</v>
      </c>
      <c r="H9" s="45">
        <v>4784</v>
      </c>
      <c r="I9" s="45" t="s">
        <v>207</v>
      </c>
      <c r="J9" s="50"/>
      <c r="K9" s="45">
        <v>83.62</v>
      </c>
      <c r="L9" s="45">
        <v>23.56</v>
      </c>
      <c r="M9" s="45">
        <f t="shared" si="0"/>
        <v>60.06</v>
      </c>
      <c r="N9" s="45">
        <v>9</v>
      </c>
      <c r="O9" s="45">
        <v>1.1</v>
      </c>
      <c r="P9" s="45">
        <v>2.9</v>
      </c>
      <c r="Q9" s="45" t="s">
        <v>222</v>
      </c>
      <c r="R9" s="54"/>
      <c r="S9" s="45">
        <v>2.06</v>
      </c>
      <c r="T9" s="45">
        <f t="shared" si="1"/>
        <v>58</v>
      </c>
      <c r="U9" s="45">
        <v>70</v>
      </c>
      <c r="V9" s="48"/>
      <c r="W9" s="45" t="s">
        <v>223</v>
      </c>
      <c r="X9" s="45" t="s">
        <v>224</v>
      </c>
      <c r="Y9" s="48"/>
    </row>
    <row r="10" spans="1:25">
      <c r="A10" s="45">
        <v>6</v>
      </c>
      <c r="B10" s="46"/>
      <c r="C10" s="47"/>
      <c r="D10" s="48"/>
      <c r="E10" s="48"/>
      <c r="F10" s="48"/>
      <c r="G10" s="45"/>
      <c r="H10" s="45"/>
      <c r="I10" s="45"/>
      <c r="J10" s="50"/>
      <c r="K10" s="45"/>
      <c r="L10" s="45"/>
      <c r="M10" s="45"/>
      <c r="N10" s="45"/>
      <c r="O10" s="45"/>
      <c r="P10" s="45"/>
      <c r="Q10" s="45"/>
      <c r="R10" s="54"/>
      <c r="S10" s="45"/>
      <c r="T10" s="45"/>
      <c r="U10" s="45"/>
      <c r="V10" s="48"/>
      <c r="W10" s="45"/>
      <c r="X10" s="45"/>
      <c r="Y10" s="48"/>
    </row>
    <row r="11" spans="1:25">
      <c r="A11" s="45">
        <v>7</v>
      </c>
      <c r="B11" s="46"/>
      <c r="C11" s="47"/>
      <c r="D11" s="48"/>
      <c r="E11" s="48"/>
      <c r="F11" s="48"/>
      <c r="G11" s="45"/>
      <c r="H11" s="45"/>
      <c r="I11" s="45"/>
      <c r="J11" s="50"/>
      <c r="K11" s="45"/>
      <c r="L11" s="45"/>
      <c r="M11" s="45"/>
      <c r="N11" s="45"/>
      <c r="O11" s="45"/>
      <c r="P11" s="45"/>
      <c r="Q11" s="45"/>
      <c r="R11" s="54"/>
      <c r="S11" s="45"/>
      <c r="T11" s="45"/>
      <c r="U11" s="45"/>
      <c r="V11" s="48"/>
      <c r="W11" s="45"/>
      <c r="X11" s="45"/>
      <c r="Y11" s="48"/>
    </row>
    <row r="12" spans="1:25">
      <c r="A12" s="45">
        <v>8</v>
      </c>
      <c r="B12" s="46"/>
      <c r="C12" s="47"/>
      <c r="D12" s="48"/>
      <c r="E12" s="48"/>
      <c r="F12" s="48"/>
      <c r="G12" s="45"/>
      <c r="H12" s="45"/>
      <c r="I12" s="45"/>
      <c r="J12" s="50"/>
      <c r="K12" s="45"/>
      <c r="L12" s="45"/>
      <c r="M12" s="45"/>
      <c r="N12" s="45"/>
      <c r="O12" s="45"/>
      <c r="P12" s="45"/>
      <c r="Q12" s="45"/>
      <c r="R12" s="54"/>
      <c r="S12" s="45"/>
      <c r="T12" s="45"/>
      <c r="U12" s="45"/>
      <c r="V12" s="48"/>
      <c r="W12" s="45"/>
      <c r="X12" s="45"/>
      <c r="Y12" s="48"/>
    </row>
    <row r="13" spans="1:25">
      <c r="A13" s="45">
        <v>9</v>
      </c>
      <c r="B13" s="46"/>
      <c r="C13" s="47"/>
      <c r="D13" s="48"/>
      <c r="E13" s="48"/>
      <c r="F13" s="48"/>
      <c r="G13" s="45"/>
      <c r="H13" s="45"/>
      <c r="I13" s="45"/>
      <c r="J13" s="50"/>
      <c r="K13" s="45"/>
      <c r="L13" s="45"/>
      <c r="M13" s="45"/>
      <c r="N13" s="45"/>
      <c r="O13" s="45"/>
      <c r="P13" s="45"/>
      <c r="Q13" s="45"/>
      <c r="R13" s="54"/>
      <c r="S13" s="45"/>
      <c r="T13" s="45"/>
      <c r="U13" s="45"/>
      <c r="V13" s="48"/>
      <c r="W13" s="45"/>
      <c r="X13" s="45"/>
      <c r="Y13" s="48"/>
    </row>
    <row r="14" spans="1:25">
      <c r="A14" s="45">
        <v>10</v>
      </c>
      <c r="B14" s="46"/>
      <c r="C14" s="47"/>
      <c r="D14" s="48"/>
      <c r="E14" s="48"/>
      <c r="F14" s="48"/>
      <c r="G14" s="45"/>
      <c r="H14" s="45"/>
      <c r="I14" s="45"/>
      <c r="J14" s="50"/>
      <c r="K14" s="45"/>
      <c r="L14" s="45"/>
      <c r="M14" s="45"/>
      <c r="N14" s="45"/>
      <c r="O14" s="45"/>
      <c r="P14" s="45"/>
      <c r="Q14" s="45"/>
      <c r="R14" s="54"/>
      <c r="S14" s="45"/>
      <c r="T14" s="45"/>
      <c r="U14" s="45"/>
      <c r="V14" s="48"/>
      <c r="W14" s="45"/>
      <c r="X14" s="45"/>
      <c r="Y14" s="48"/>
    </row>
    <row r="15" spans="1:25">
      <c r="A15" s="45">
        <v>11</v>
      </c>
      <c r="B15" s="46"/>
      <c r="C15" s="47"/>
      <c r="D15" s="48"/>
      <c r="E15" s="48"/>
      <c r="F15" s="48"/>
      <c r="G15" s="45"/>
      <c r="H15" s="45"/>
      <c r="I15" s="45"/>
      <c r="J15" s="50"/>
      <c r="K15" s="45"/>
      <c r="L15" s="45"/>
      <c r="M15" s="45"/>
      <c r="N15" s="45"/>
      <c r="O15" s="45"/>
      <c r="P15" s="45"/>
      <c r="Q15" s="45"/>
      <c r="R15" s="54"/>
      <c r="S15" s="45"/>
      <c r="T15" s="45"/>
      <c r="U15" s="45"/>
      <c r="V15" s="48"/>
      <c r="W15" s="45"/>
      <c r="X15" s="45"/>
      <c r="Y15" s="48"/>
    </row>
    <row r="16" spans="1:25">
      <c r="A16" s="45">
        <v>12</v>
      </c>
      <c r="B16" s="46"/>
      <c r="C16" s="47"/>
      <c r="D16" s="48"/>
      <c r="E16" s="48"/>
      <c r="F16" s="48"/>
      <c r="G16" s="45"/>
      <c r="H16" s="45"/>
      <c r="I16" s="45"/>
      <c r="J16" s="50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8"/>
      <c r="W16" s="45"/>
      <c r="X16" s="45"/>
      <c r="Y16" s="48"/>
    </row>
    <row r="17" spans="1:25">
      <c r="A17" s="45">
        <v>13</v>
      </c>
      <c r="B17" s="46"/>
      <c r="C17" s="47"/>
      <c r="D17" s="48"/>
      <c r="E17" s="48"/>
      <c r="F17" s="48"/>
      <c r="G17" s="45"/>
      <c r="H17" s="45"/>
      <c r="I17" s="45"/>
      <c r="J17" s="50"/>
      <c r="K17" s="45"/>
      <c r="L17" s="45"/>
      <c r="M17" s="45"/>
      <c r="N17" s="48"/>
      <c r="O17" s="45"/>
      <c r="P17" s="48"/>
      <c r="Q17" s="45"/>
      <c r="R17" s="45"/>
      <c r="S17" s="45"/>
      <c r="T17" s="45"/>
      <c r="U17" s="45"/>
      <c r="V17" s="48"/>
      <c r="W17" s="45"/>
      <c r="X17" s="45"/>
      <c r="Y17" s="48"/>
    </row>
    <row r="18" spans="1:25">
      <c r="A18" s="45">
        <v>14</v>
      </c>
      <c r="B18" s="46"/>
      <c r="C18" s="47"/>
      <c r="D18" s="48"/>
      <c r="E18" s="48"/>
      <c r="F18" s="48"/>
      <c r="G18" s="45"/>
      <c r="H18" s="45"/>
      <c r="I18" s="45"/>
      <c r="J18" s="50"/>
      <c r="K18" s="45"/>
      <c r="L18" s="45"/>
      <c r="M18" s="48"/>
      <c r="N18" s="48"/>
      <c r="O18" s="45"/>
      <c r="P18" s="48"/>
      <c r="Q18" s="45"/>
      <c r="R18" s="45"/>
      <c r="S18" s="45"/>
      <c r="T18" s="48"/>
      <c r="U18" s="45"/>
      <c r="V18" s="48"/>
      <c r="W18" s="45"/>
      <c r="X18" s="45"/>
      <c r="Y18" s="48"/>
    </row>
    <row r="19" spans="1:25">
      <c r="A19" s="45">
        <v>15</v>
      </c>
      <c r="B19" s="42" t="s">
        <v>145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>
        <f>SUM(M5:M18)</f>
        <v>322.68</v>
      </c>
      <c r="N19" s="48"/>
      <c r="O19" s="48"/>
      <c r="P19" s="48"/>
      <c r="Q19" s="48"/>
      <c r="R19" s="48"/>
      <c r="S19" s="48"/>
      <c r="T19" s="48">
        <f>SUM(T5:T18)</f>
        <v>315.5</v>
      </c>
      <c r="U19" s="48"/>
      <c r="V19" s="48"/>
      <c r="W19" s="48"/>
      <c r="X19" s="48"/>
      <c r="Y19" s="48"/>
    </row>
  </sheetData>
  <mergeCells count="9">
    <mergeCell ref="A1:Y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2"/>
  <sheetViews>
    <sheetView topLeftCell="G28" workbookViewId="0">
      <selection activeCell="M63" sqref="M63"/>
    </sheetView>
  </sheetViews>
  <sheetFormatPr defaultColWidth="9" defaultRowHeight="13.5"/>
  <cols>
    <col min="1" max="1" width="9.375"/>
    <col min="6" max="6" width="12.625" customWidth="1"/>
  </cols>
  <sheetData>
    <row r="1" ht="18.75" spans="1:24">
      <c r="A1" s="1" t="s">
        <v>228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14.25" spans="1:24">
      <c r="A2" s="3">
        <v>20180923</v>
      </c>
      <c r="B2" s="4" t="s">
        <v>229</v>
      </c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9"/>
      <c r="X2" s="29"/>
    </row>
    <row r="3" spans="1:24">
      <c r="A3" s="6" t="s">
        <v>2</v>
      </c>
      <c r="B3" s="7" t="s">
        <v>3</v>
      </c>
      <c r="C3" s="8" t="s">
        <v>4</v>
      </c>
      <c r="D3" s="6"/>
      <c r="E3" s="6"/>
      <c r="F3" s="6"/>
      <c r="G3" s="6"/>
      <c r="H3" s="9" t="s">
        <v>5</v>
      </c>
      <c r="I3" s="25"/>
      <c r="J3" s="25"/>
      <c r="K3" s="25"/>
      <c r="L3" s="25"/>
      <c r="M3" s="25"/>
      <c r="N3" s="25"/>
      <c r="O3" s="25"/>
      <c r="P3" s="25"/>
      <c r="Q3" s="25"/>
      <c r="R3" s="25"/>
      <c r="S3" s="30"/>
      <c r="T3" s="6" t="s">
        <v>6</v>
      </c>
      <c r="U3" s="6"/>
      <c r="V3" s="6"/>
      <c r="W3" s="7" t="s">
        <v>7</v>
      </c>
      <c r="X3" s="31" t="s">
        <v>8</v>
      </c>
    </row>
    <row r="4" ht="21" spans="1:24">
      <c r="A4" s="6"/>
      <c r="B4" s="10" t="s">
        <v>10</v>
      </c>
      <c r="C4" s="11" t="s">
        <v>11</v>
      </c>
      <c r="D4" s="12" t="s">
        <v>12</v>
      </c>
      <c r="E4" s="13" t="s">
        <v>13</v>
      </c>
      <c r="F4" s="7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20</v>
      </c>
      <c r="M4" s="7" t="s">
        <v>21</v>
      </c>
      <c r="N4" s="7" t="s">
        <v>22</v>
      </c>
      <c r="O4" s="13" t="s">
        <v>23</v>
      </c>
      <c r="P4" s="13" t="s">
        <v>24</v>
      </c>
      <c r="Q4" s="13" t="s">
        <v>152</v>
      </c>
      <c r="R4" s="13" t="s">
        <v>153</v>
      </c>
      <c r="S4" s="13" t="s">
        <v>27</v>
      </c>
      <c r="T4" s="13" t="s">
        <v>28</v>
      </c>
      <c r="U4" s="13" t="s">
        <v>154</v>
      </c>
      <c r="V4" s="13" t="s">
        <v>155</v>
      </c>
      <c r="W4" s="7"/>
      <c r="X4" s="32"/>
    </row>
    <row r="5" spans="1:24">
      <c r="A5" s="14">
        <v>1</v>
      </c>
      <c r="B5" s="15" t="s">
        <v>230</v>
      </c>
      <c r="C5" s="15" t="s">
        <v>231</v>
      </c>
      <c r="D5" s="14" t="s">
        <v>232</v>
      </c>
      <c r="E5" s="14" t="s">
        <v>233</v>
      </c>
      <c r="F5" s="14">
        <v>15152002008</v>
      </c>
      <c r="G5" s="16" t="s">
        <v>74</v>
      </c>
      <c r="H5" s="14">
        <v>44241</v>
      </c>
      <c r="I5" s="14" t="s">
        <v>234</v>
      </c>
      <c r="J5" s="15"/>
      <c r="K5" s="14">
        <v>63.62</v>
      </c>
      <c r="L5" s="14">
        <v>17.92</v>
      </c>
      <c r="M5" s="26">
        <f t="shared" ref="M5:M62" si="0">+K5-L5-S5</f>
        <v>44.9</v>
      </c>
      <c r="N5" s="16">
        <v>5.8</v>
      </c>
      <c r="O5" s="16">
        <v>2.7</v>
      </c>
      <c r="P5" s="16">
        <v>2.3</v>
      </c>
      <c r="Q5" s="14"/>
      <c r="R5" s="14"/>
      <c r="S5" s="16">
        <v>0.8</v>
      </c>
      <c r="T5" s="14"/>
      <c r="U5" s="26"/>
      <c r="V5" s="26"/>
      <c r="W5" s="16" t="s">
        <v>235</v>
      </c>
      <c r="X5" s="16" t="s">
        <v>236</v>
      </c>
    </row>
    <row r="6" spans="1:24">
      <c r="A6" s="14">
        <v>2</v>
      </c>
      <c r="B6" s="17">
        <v>9.55</v>
      </c>
      <c r="C6" s="15" t="s">
        <v>237</v>
      </c>
      <c r="D6" s="14" t="s">
        <v>238</v>
      </c>
      <c r="E6" s="14" t="s">
        <v>239</v>
      </c>
      <c r="F6" s="14">
        <v>13913489206</v>
      </c>
      <c r="G6" s="14" t="s">
        <v>33</v>
      </c>
      <c r="H6" s="14">
        <v>44249</v>
      </c>
      <c r="I6" s="14" t="s">
        <v>234</v>
      </c>
      <c r="J6" s="15"/>
      <c r="K6" s="14">
        <v>56.36</v>
      </c>
      <c r="L6" s="14">
        <v>17.02</v>
      </c>
      <c r="M6" s="26">
        <f t="shared" si="0"/>
        <v>38.5</v>
      </c>
      <c r="N6" s="16">
        <v>5.7</v>
      </c>
      <c r="O6" s="16">
        <v>2.3</v>
      </c>
      <c r="P6" s="16">
        <v>2.5</v>
      </c>
      <c r="Q6" s="14"/>
      <c r="R6" s="14"/>
      <c r="S6" s="16">
        <v>0.84</v>
      </c>
      <c r="T6" s="14"/>
      <c r="U6" s="26"/>
      <c r="V6" s="26"/>
      <c r="W6" s="16" t="s">
        <v>235</v>
      </c>
      <c r="X6" s="16" t="s">
        <v>236</v>
      </c>
    </row>
    <row r="7" spans="1:24">
      <c r="A7" s="14">
        <v>3</v>
      </c>
      <c r="B7" s="15" t="s">
        <v>240</v>
      </c>
      <c r="C7" s="15" t="s">
        <v>241</v>
      </c>
      <c r="D7" s="14" t="s">
        <v>242</v>
      </c>
      <c r="E7" s="14" t="s">
        <v>243</v>
      </c>
      <c r="F7" s="14">
        <v>15062043488</v>
      </c>
      <c r="G7" s="14" t="s">
        <v>33</v>
      </c>
      <c r="H7" s="14">
        <v>44273</v>
      </c>
      <c r="I7" s="14" t="s">
        <v>234</v>
      </c>
      <c r="J7" s="15"/>
      <c r="K7" s="14">
        <v>62.94</v>
      </c>
      <c r="L7" s="14">
        <v>20.6</v>
      </c>
      <c r="M7" s="26">
        <f t="shared" si="0"/>
        <v>41.5</v>
      </c>
      <c r="N7" s="16">
        <v>5.2</v>
      </c>
      <c r="O7" s="16">
        <v>2.5</v>
      </c>
      <c r="P7" s="16">
        <v>2.4</v>
      </c>
      <c r="Q7" s="14"/>
      <c r="R7" s="14"/>
      <c r="S7" s="16">
        <v>0.84</v>
      </c>
      <c r="T7" s="14"/>
      <c r="U7" s="26"/>
      <c r="V7" s="26"/>
      <c r="W7" s="16" t="s">
        <v>235</v>
      </c>
      <c r="X7" s="16" t="s">
        <v>236</v>
      </c>
    </row>
    <row r="8" spans="1:24">
      <c r="A8" s="14">
        <v>4</v>
      </c>
      <c r="B8" s="15" t="s">
        <v>244</v>
      </c>
      <c r="C8" s="15" t="s">
        <v>245</v>
      </c>
      <c r="D8" s="14" t="s">
        <v>246</v>
      </c>
      <c r="E8" s="14" t="s">
        <v>246</v>
      </c>
      <c r="F8" s="14">
        <v>15312654439</v>
      </c>
      <c r="G8" s="16" t="s">
        <v>33</v>
      </c>
      <c r="H8" s="14">
        <v>44274</v>
      </c>
      <c r="I8" s="14" t="s">
        <v>234</v>
      </c>
      <c r="J8" s="15"/>
      <c r="K8" s="14">
        <v>55.18</v>
      </c>
      <c r="L8" s="14">
        <v>16.94</v>
      </c>
      <c r="M8" s="26">
        <f t="shared" si="0"/>
        <v>37.4</v>
      </c>
      <c r="N8" s="16">
        <v>5.3</v>
      </c>
      <c r="O8" s="16">
        <v>2.4</v>
      </c>
      <c r="P8" s="16">
        <v>2.5</v>
      </c>
      <c r="Q8" s="14"/>
      <c r="R8" s="14"/>
      <c r="S8" s="14">
        <v>0.84</v>
      </c>
      <c r="T8" s="14"/>
      <c r="U8" s="26"/>
      <c r="V8" s="26"/>
      <c r="W8" s="16" t="s">
        <v>235</v>
      </c>
      <c r="X8" s="16" t="s">
        <v>236</v>
      </c>
    </row>
    <row r="9" spans="1:24">
      <c r="A9" s="14">
        <v>5</v>
      </c>
      <c r="B9" s="15" t="s">
        <v>247</v>
      </c>
      <c r="C9" s="15" t="s">
        <v>248</v>
      </c>
      <c r="D9" s="14" t="s">
        <v>249</v>
      </c>
      <c r="E9" s="14" t="s">
        <v>250</v>
      </c>
      <c r="F9" s="14">
        <v>18251759261</v>
      </c>
      <c r="G9" s="16" t="s">
        <v>33</v>
      </c>
      <c r="H9" s="14">
        <v>44285</v>
      </c>
      <c r="I9" s="14" t="s">
        <v>234</v>
      </c>
      <c r="J9" s="15"/>
      <c r="K9" s="14">
        <v>58.42</v>
      </c>
      <c r="L9" s="14">
        <v>16.58</v>
      </c>
      <c r="M9" s="26">
        <f t="shared" si="0"/>
        <v>41</v>
      </c>
      <c r="N9" s="16">
        <v>5.7</v>
      </c>
      <c r="O9" s="16">
        <v>2.5</v>
      </c>
      <c r="P9" s="16">
        <v>2.2</v>
      </c>
      <c r="Q9" s="14"/>
      <c r="R9" s="14"/>
      <c r="S9" s="14">
        <v>0.84</v>
      </c>
      <c r="T9" s="14"/>
      <c r="U9" s="26"/>
      <c r="V9" s="26"/>
      <c r="W9" s="16" t="s">
        <v>235</v>
      </c>
      <c r="X9" s="16" t="s">
        <v>236</v>
      </c>
    </row>
    <row r="10" spans="1:24">
      <c r="A10" s="14">
        <v>6</v>
      </c>
      <c r="B10" s="15" t="s">
        <v>251</v>
      </c>
      <c r="C10" s="15" t="s">
        <v>241</v>
      </c>
      <c r="D10" s="14" t="s">
        <v>232</v>
      </c>
      <c r="E10" s="14" t="s">
        <v>233</v>
      </c>
      <c r="F10" s="14">
        <v>15152002008</v>
      </c>
      <c r="G10" s="16" t="s">
        <v>33</v>
      </c>
      <c r="H10" s="14">
        <v>44292</v>
      </c>
      <c r="I10" s="14" t="s">
        <v>234</v>
      </c>
      <c r="J10" s="15"/>
      <c r="K10" s="14">
        <v>61.2</v>
      </c>
      <c r="L10" s="14">
        <v>20.23</v>
      </c>
      <c r="M10" s="26">
        <f t="shared" si="0"/>
        <v>40.09</v>
      </c>
      <c r="N10" s="16">
        <v>5.9</v>
      </c>
      <c r="O10" s="16">
        <v>2.8</v>
      </c>
      <c r="P10" s="16">
        <v>2.3</v>
      </c>
      <c r="Q10" s="14"/>
      <c r="R10" s="14"/>
      <c r="S10" s="14">
        <v>0.88</v>
      </c>
      <c r="T10" s="14"/>
      <c r="U10" s="26"/>
      <c r="V10" s="26"/>
      <c r="W10" s="16" t="s">
        <v>235</v>
      </c>
      <c r="X10" s="16" t="s">
        <v>236</v>
      </c>
    </row>
    <row r="11" spans="1:24">
      <c r="A11" s="14">
        <v>7</v>
      </c>
      <c r="B11" s="15" t="s">
        <v>252</v>
      </c>
      <c r="C11" s="15" t="s">
        <v>253</v>
      </c>
      <c r="D11" s="14" t="s">
        <v>254</v>
      </c>
      <c r="E11" s="14" t="s">
        <v>254</v>
      </c>
      <c r="F11" s="14">
        <v>13355019788</v>
      </c>
      <c r="G11" s="16" t="s">
        <v>33</v>
      </c>
      <c r="H11" s="14">
        <v>44293</v>
      </c>
      <c r="I11" s="14" t="s">
        <v>234</v>
      </c>
      <c r="J11" s="15"/>
      <c r="K11" s="14">
        <v>59</v>
      </c>
      <c r="L11" s="14">
        <v>18.22</v>
      </c>
      <c r="M11" s="26">
        <f t="shared" si="0"/>
        <v>39.96</v>
      </c>
      <c r="N11" s="16">
        <v>5.6</v>
      </c>
      <c r="O11" s="16">
        <v>2.5</v>
      </c>
      <c r="P11" s="16">
        <v>2.3</v>
      </c>
      <c r="Q11" s="14"/>
      <c r="R11" s="14"/>
      <c r="S11" s="14">
        <v>0.82</v>
      </c>
      <c r="T11" s="14"/>
      <c r="U11" s="26"/>
      <c r="V11" s="26"/>
      <c r="W11" s="16" t="s">
        <v>235</v>
      </c>
      <c r="X11" s="16" t="s">
        <v>236</v>
      </c>
    </row>
    <row r="12" spans="1:24">
      <c r="A12" s="14">
        <v>8</v>
      </c>
      <c r="B12" s="15" t="s">
        <v>255</v>
      </c>
      <c r="C12" s="15" t="s">
        <v>256</v>
      </c>
      <c r="D12" s="16" t="s">
        <v>257</v>
      </c>
      <c r="E12" s="16" t="s">
        <v>257</v>
      </c>
      <c r="F12" s="18" t="s">
        <v>258</v>
      </c>
      <c r="G12" s="16" t="s">
        <v>259</v>
      </c>
      <c r="H12" s="14">
        <v>44294</v>
      </c>
      <c r="I12" s="14" t="s">
        <v>234</v>
      </c>
      <c r="J12" s="15"/>
      <c r="K12" s="14">
        <v>59.1</v>
      </c>
      <c r="L12" s="14">
        <v>16.92</v>
      </c>
      <c r="M12" s="26">
        <f t="shared" si="0"/>
        <v>41.3</v>
      </c>
      <c r="N12" s="16">
        <v>5.2</v>
      </c>
      <c r="O12" s="16">
        <v>2</v>
      </c>
      <c r="P12" s="16">
        <v>2.4</v>
      </c>
      <c r="Q12" s="14"/>
      <c r="R12" s="14"/>
      <c r="S12" s="14">
        <v>0.88</v>
      </c>
      <c r="T12" s="14"/>
      <c r="U12" s="26"/>
      <c r="V12" s="26"/>
      <c r="W12" s="16" t="s">
        <v>235</v>
      </c>
      <c r="X12" s="16" t="s">
        <v>236</v>
      </c>
    </row>
    <row r="13" spans="1:24">
      <c r="A13" s="14">
        <v>9</v>
      </c>
      <c r="B13" s="15" t="s">
        <v>260</v>
      </c>
      <c r="C13" s="15" t="s">
        <v>261</v>
      </c>
      <c r="D13" s="16" t="s">
        <v>262</v>
      </c>
      <c r="E13" s="16" t="s">
        <v>262</v>
      </c>
      <c r="F13" s="18" t="s">
        <v>263</v>
      </c>
      <c r="G13" s="16" t="s">
        <v>33</v>
      </c>
      <c r="H13" s="14">
        <v>44295</v>
      </c>
      <c r="I13" s="14" t="s">
        <v>234</v>
      </c>
      <c r="J13" s="15"/>
      <c r="K13" s="14">
        <v>52.9</v>
      </c>
      <c r="L13" s="14">
        <v>17.18</v>
      </c>
      <c r="M13" s="26">
        <f t="shared" si="0"/>
        <v>35</v>
      </c>
      <c r="N13" s="16">
        <v>5.5</v>
      </c>
      <c r="O13" s="16">
        <v>2.6</v>
      </c>
      <c r="P13" s="16">
        <v>2.3</v>
      </c>
      <c r="Q13" s="14"/>
      <c r="R13" s="14"/>
      <c r="S13" s="14">
        <v>0.72</v>
      </c>
      <c r="T13" s="14"/>
      <c r="U13" s="26"/>
      <c r="V13" s="26"/>
      <c r="W13" s="16" t="s">
        <v>235</v>
      </c>
      <c r="X13" s="16" t="s">
        <v>236</v>
      </c>
    </row>
    <row r="14" spans="1:24">
      <c r="A14" s="14">
        <v>10</v>
      </c>
      <c r="B14" s="19" t="s">
        <v>264</v>
      </c>
      <c r="C14" s="15" t="s">
        <v>265</v>
      </c>
      <c r="D14" s="16" t="s">
        <v>266</v>
      </c>
      <c r="E14" s="16" t="s">
        <v>266</v>
      </c>
      <c r="F14" s="18" t="s">
        <v>267</v>
      </c>
      <c r="G14" s="16" t="s">
        <v>33</v>
      </c>
      <c r="H14" s="14">
        <v>44304</v>
      </c>
      <c r="I14" s="14" t="s">
        <v>234</v>
      </c>
      <c r="J14" s="15"/>
      <c r="K14" s="14">
        <v>52.62</v>
      </c>
      <c r="L14" s="14">
        <v>17.22</v>
      </c>
      <c r="M14" s="26">
        <f t="shared" si="0"/>
        <v>34.7</v>
      </c>
      <c r="N14" s="16">
        <v>5.8</v>
      </c>
      <c r="O14" s="16">
        <v>2.3</v>
      </c>
      <c r="P14" s="16">
        <v>2.4</v>
      </c>
      <c r="Q14" s="14"/>
      <c r="R14" s="14"/>
      <c r="S14" s="14">
        <v>0.7</v>
      </c>
      <c r="T14" s="14"/>
      <c r="U14" s="26"/>
      <c r="V14" s="26"/>
      <c r="W14" s="16" t="s">
        <v>235</v>
      </c>
      <c r="X14" s="16" t="s">
        <v>236</v>
      </c>
    </row>
    <row r="15" spans="1:24">
      <c r="A15" s="14">
        <v>11</v>
      </c>
      <c r="B15" s="15" t="s">
        <v>268</v>
      </c>
      <c r="C15" s="15" t="s">
        <v>269</v>
      </c>
      <c r="D15" s="16" t="s">
        <v>270</v>
      </c>
      <c r="E15" s="16" t="s">
        <v>270</v>
      </c>
      <c r="F15" s="18" t="s">
        <v>271</v>
      </c>
      <c r="G15" s="16" t="s">
        <v>60</v>
      </c>
      <c r="H15" s="14">
        <v>44305</v>
      </c>
      <c r="I15" s="14" t="s">
        <v>234</v>
      </c>
      <c r="J15" s="15"/>
      <c r="K15" s="24">
        <v>56.28</v>
      </c>
      <c r="L15" s="24">
        <v>18.44</v>
      </c>
      <c r="M15" s="26">
        <f t="shared" si="0"/>
        <v>37</v>
      </c>
      <c r="N15" s="16">
        <v>5.8</v>
      </c>
      <c r="O15" s="16">
        <v>2.5</v>
      </c>
      <c r="P15" s="16">
        <v>2.6</v>
      </c>
      <c r="Q15" s="14"/>
      <c r="R15" s="14"/>
      <c r="S15" s="14">
        <v>0.84</v>
      </c>
      <c r="T15" s="14"/>
      <c r="U15" s="26"/>
      <c r="V15" s="26"/>
      <c r="W15" s="16" t="s">
        <v>235</v>
      </c>
      <c r="X15" s="16" t="s">
        <v>236</v>
      </c>
    </row>
    <row r="16" spans="1:24">
      <c r="A16" s="14">
        <v>12</v>
      </c>
      <c r="B16" s="15" t="s">
        <v>272</v>
      </c>
      <c r="C16" s="15" t="s">
        <v>273</v>
      </c>
      <c r="D16" s="16" t="s">
        <v>274</v>
      </c>
      <c r="E16" s="16" t="s">
        <v>274</v>
      </c>
      <c r="F16" s="18" t="s">
        <v>275</v>
      </c>
      <c r="G16" s="16" t="s">
        <v>33</v>
      </c>
      <c r="H16" s="14">
        <v>44306</v>
      </c>
      <c r="I16" s="14" t="s">
        <v>234</v>
      </c>
      <c r="J16" s="15"/>
      <c r="K16" s="14">
        <v>58.04</v>
      </c>
      <c r="L16" s="14">
        <v>17.64</v>
      </c>
      <c r="M16" s="26">
        <f t="shared" si="0"/>
        <v>39.6</v>
      </c>
      <c r="N16" s="16">
        <v>5.2</v>
      </c>
      <c r="O16" s="16">
        <v>2</v>
      </c>
      <c r="P16" s="16">
        <v>2.4</v>
      </c>
      <c r="Q16" s="14"/>
      <c r="R16" s="14"/>
      <c r="S16" s="14">
        <v>0.8</v>
      </c>
      <c r="T16" s="14"/>
      <c r="U16" s="26"/>
      <c r="V16" s="26"/>
      <c r="W16" s="16" t="s">
        <v>235</v>
      </c>
      <c r="X16" s="16" t="s">
        <v>236</v>
      </c>
    </row>
    <row r="17" spans="1:24">
      <c r="A17" s="14">
        <v>13</v>
      </c>
      <c r="B17" s="15" t="s">
        <v>276</v>
      </c>
      <c r="C17" s="15" t="s">
        <v>277</v>
      </c>
      <c r="D17" s="16" t="s">
        <v>278</v>
      </c>
      <c r="E17" s="16" t="s">
        <v>278</v>
      </c>
      <c r="F17" s="18" t="s">
        <v>279</v>
      </c>
      <c r="G17" s="16" t="s">
        <v>280</v>
      </c>
      <c r="H17" s="14">
        <v>44307</v>
      </c>
      <c r="I17" s="14" t="s">
        <v>234</v>
      </c>
      <c r="J17" s="15"/>
      <c r="K17" s="14">
        <v>60.32</v>
      </c>
      <c r="L17" s="14">
        <v>18.56</v>
      </c>
      <c r="M17" s="26">
        <f t="shared" si="0"/>
        <v>41</v>
      </c>
      <c r="N17" s="16">
        <v>5.9</v>
      </c>
      <c r="O17" s="16">
        <v>2.6</v>
      </c>
      <c r="P17" s="16">
        <v>2.3</v>
      </c>
      <c r="Q17" s="14"/>
      <c r="R17" s="14"/>
      <c r="S17" s="14">
        <v>0.76</v>
      </c>
      <c r="T17" s="14"/>
      <c r="U17" s="26"/>
      <c r="V17" s="26"/>
      <c r="W17" s="16" t="s">
        <v>235</v>
      </c>
      <c r="X17" s="16" t="s">
        <v>236</v>
      </c>
    </row>
    <row r="18" spans="1:24">
      <c r="A18" s="14">
        <v>14</v>
      </c>
      <c r="B18" s="15"/>
      <c r="C18" s="15"/>
      <c r="D18" s="16"/>
      <c r="E18" s="16"/>
      <c r="F18" s="16"/>
      <c r="G18" s="16"/>
      <c r="H18" s="14"/>
      <c r="I18" s="14"/>
      <c r="J18" s="15"/>
      <c r="K18" s="14"/>
      <c r="L18" s="14"/>
      <c r="M18" s="26">
        <f t="shared" si="0"/>
        <v>0</v>
      </c>
      <c r="N18" s="16"/>
      <c r="O18" s="16"/>
      <c r="P18" s="16"/>
      <c r="Q18" s="14"/>
      <c r="R18" s="14"/>
      <c r="S18" s="14"/>
      <c r="T18" s="14"/>
      <c r="U18" s="26"/>
      <c r="V18" s="26"/>
      <c r="W18" s="16" t="s">
        <v>235</v>
      </c>
      <c r="X18" s="16" t="s">
        <v>236</v>
      </c>
    </row>
    <row r="19" spans="1:24">
      <c r="A19" s="14">
        <v>15</v>
      </c>
      <c r="B19" s="15" t="s">
        <v>281</v>
      </c>
      <c r="C19" s="15" t="s">
        <v>282</v>
      </c>
      <c r="D19" s="14" t="s">
        <v>283</v>
      </c>
      <c r="E19" s="14" t="s">
        <v>284</v>
      </c>
      <c r="F19" s="14">
        <v>18251755119</v>
      </c>
      <c r="G19" s="16" t="s">
        <v>60</v>
      </c>
      <c r="H19" s="20">
        <v>44243</v>
      </c>
      <c r="I19" s="14" t="s">
        <v>45</v>
      </c>
      <c r="J19" s="15" t="s">
        <v>285</v>
      </c>
      <c r="K19" s="20">
        <v>67.4</v>
      </c>
      <c r="L19" s="20">
        <v>17.8</v>
      </c>
      <c r="M19" s="26">
        <f t="shared" si="0"/>
        <v>47</v>
      </c>
      <c r="N19" s="16"/>
      <c r="O19" s="16"/>
      <c r="P19" s="16"/>
      <c r="Q19" s="20"/>
      <c r="R19" s="20"/>
      <c r="S19" s="20">
        <v>2.6</v>
      </c>
      <c r="T19" s="20"/>
      <c r="U19" s="33"/>
      <c r="V19" s="33"/>
      <c r="W19" s="16" t="s">
        <v>235</v>
      </c>
      <c r="X19" s="16" t="s">
        <v>236</v>
      </c>
    </row>
    <row r="20" spans="1:24">
      <c r="A20" s="14">
        <v>16</v>
      </c>
      <c r="B20" s="15" t="s">
        <v>286</v>
      </c>
      <c r="C20" s="15" t="s">
        <v>287</v>
      </c>
      <c r="D20" s="16" t="s">
        <v>278</v>
      </c>
      <c r="E20" s="16" t="s">
        <v>278</v>
      </c>
      <c r="F20" s="18" t="s">
        <v>279</v>
      </c>
      <c r="G20" s="16" t="s">
        <v>60</v>
      </c>
      <c r="H20" s="14">
        <v>44245</v>
      </c>
      <c r="I20" s="14" t="s">
        <v>45</v>
      </c>
      <c r="J20" s="15" t="s">
        <v>285</v>
      </c>
      <c r="K20" s="14">
        <v>70.94</v>
      </c>
      <c r="L20" s="14">
        <v>20.52</v>
      </c>
      <c r="M20" s="26">
        <f t="shared" si="0"/>
        <v>49.9</v>
      </c>
      <c r="N20" s="16"/>
      <c r="O20" s="16"/>
      <c r="P20" s="16"/>
      <c r="Q20" s="14"/>
      <c r="R20" s="14"/>
      <c r="S20" s="14">
        <v>0.52</v>
      </c>
      <c r="T20" s="14"/>
      <c r="U20" s="26"/>
      <c r="V20" s="26"/>
      <c r="W20" s="16" t="s">
        <v>235</v>
      </c>
      <c r="X20" s="16" t="s">
        <v>236</v>
      </c>
    </row>
    <row r="21" spans="1:24">
      <c r="A21" s="14">
        <v>17</v>
      </c>
      <c r="B21" s="15" t="s">
        <v>288</v>
      </c>
      <c r="C21" s="15" t="s">
        <v>289</v>
      </c>
      <c r="D21" s="16" t="s">
        <v>290</v>
      </c>
      <c r="E21" s="16" t="s">
        <v>291</v>
      </c>
      <c r="F21" s="18" t="s">
        <v>292</v>
      </c>
      <c r="G21" s="14" t="s">
        <v>293</v>
      </c>
      <c r="H21" s="14">
        <v>44242</v>
      </c>
      <c r="I21" s="14" t="s">
        <v>45</v>
      </c>
      <c r="J21" s="15" t="s">
        <v>294</v>
      </c>
      <c r="K21" s="14">
        <v>64.48</v>
      </c>
      <c r="L21" s="14">
        <v>17.5</v>
      </c>
      <c r="M21" s="26">
        <f t="shared" si="0"/>
        <v>46.3</v>
      </c>
      <c r="N21" s="16"/>
      <c r="O21" s="16"/>
      <c r="P21" s="16"/>
      <c r="Q21" s="14"/>
      <c r="R21" s="14"/>
      <c r="S21" s="14">
        <v>0.68</v>
      </c>
      <c r="T21" s="20"/>
      <c r="U21" s="26"/>
      <c r="V21" s="26"/>
      <c r="W21" s="16" t="s">
        <v>235</v>
      </c>
      <c r="X21" s="16" t="s">
        <v>236</v>
      </c>
    </row>
    <row r="22" spans="1:24">
      <c r="A22" s="14">
        <v>18</v>
      </c>
      <c r="B22" s="15" t="s">
        <v>295</v>
      </c>
      <c r="C22" s="15" t="s">
        <v>296</v>
      </c>
      <c r="D22" s="16" t="s">
        <v>290</v>
      </c>
      <c r="E22" s="16" t="s">
        <v>297</v>
      </c>
      <c r="F22" s="18" t="s">
        <v>298</v>
      </c>
      <c r="G22" s="16" t="s">
        <v>60</v>
      </c>
      <c r="H22" s="21">
        <v>44246</v>
      </c>
      <c r="I22" s="14" t="s">
        <v>45</v>
      </c>
      <c r="J22" s="15" t="s">
        <v>285</v>
      </c>
      <c r="K22" s="21">
        <v>66.22</v>
      </c>
      <c r="L22" s="14">
        <v>17.74</v>
      </c>
      <c r="M22" s="26">
        <f t="shared" si="0"/>
        <v>47</v>
      </c>
      <c r="N22" s="16"/>
      <c r="O22" s="16"/>
      <c r="P22" s="16"/>
      <c r="Q22" s="14"/>
      <c r="R22" s="14"/>
      <c r="S22" s="14">
        <v>1.48</v>
      </c>
      <c r="T22" s="14"/>
      <c r="U22" s="26"/>
      <c r="V22" s="26"/>
      <c r="W22" s="16" t="s">
        <v>235</v>
      </c>
      <c r="X22" s="16" t="s">
        <v>236</v>
      </c>
    </row>
    <row r="23" spans="1:24">
      <c r="A23" s="14">
        <v>19</v>
      </c>
      <c r="B23" s="15" t="s">
        <v>299</v>
      </c>
      <c r="C23" s="15" t="s">
        <v>300</v>
      </c>
      <c r="D23" s="14" t="s">
        <v>283</v>
      </c>
      <c r="E23" s="14" t="s">
        <v>301</v>
      </c>
      <c r="F23" s="14">
        <v>18205220109</v>
      </c>
      <c r="G23" s="14" t="s">
        <v>302</v>
      </c>
      <c r="H23" s="14">
        <v>44247</v>
      </c>
      <c r="I23" s="14" t="s">
        <v>45</v>
      </c>
      <c r="J23" s="15" t="s">
        <v>285</v>
      </c>
      <c r="K23" s="14">
        <v>53.6</v>
      </c>
      <c r="L23" s="14">
        <v>16.38</v>
      </c>
      <c r="M23" s="26">
        <f t="shared" si="0"/>
        <v>36.5</v>
      </c>
      <c r="N23" s="16"/>
      <c r="O23" s="16"/>
      <c r="P23" s="16"/>
      <c r="Q23" s="14"/>
      <c r="R23" s="14"/>
      <c r="S23" s="14">
        <v>0.72</v>
      </c>
      <c r="T23" s="20"/>
      <c r="U23" s="26"/>
      <c r="V23" s="26"/>
      <c r="W23" s="16" t="s">
        <v>235</v>
      </c>
      <c r="X23" s="16" t="s">
        <v>236</v>
      </c>
    </row>
    <row r="24" spans="1:24">
      <c r="A24" s="14">
        <v>20</v>
      </c>
      <c r="B24" s="15" t="s">
        <v>303</v>
      </c>
      <c r="C24" s="15" t="s">
        <v>304</v>
      </c>
      <c r="D24" s="16" t="s">
        <v>290</v>
      </c>
      <c r="E24" s="16" t="s">
        <v>305</v>
      </c>
      <c r="F24" s="16">
        <v>13815385227</v>
      </c>
      <c r="G24" s="14" t="s">
        <v>302</v>
      </c>
      <c r="H24" s="14">
        <v>44248</v>
      </c>
      <c r="I24" s="14" t="s">
        <v>45</v>
      </c>
      <c r="J24" s="15" t="s">
        <v>285</v>
      </c>
      <c r="K24" s="14">
        <v>52.34</v>
      </c>
      <c r="L24" s="14">
        <v>17.34</v>
      </c>
      <c r="M24" s="26">
        <f t="shared" si="0"/>
        <v>34</v>
      </c>
      <c r="N24" s="16"/>
      <c r="O24" s="16"/>
      <c r="P24" s="16"/>
      <c r="Q24" s="14"/>
      <c r="R24" s="14"/>
      <c r="S24" s="14">
        <v>1</v>
      </c>
      <c r="T24" s="14"/>
      <c r="U24" s="26"/>
      <c r="V24" s="26"/>
      <c r="W24" s="16" t="s">
        <v>235</v>
      </c>
      <c r="X24" s="16" t="s">
        <v>236</v>
      </c>
    </row>
    <row r="25" spans="1:24">
      <c r="A25" s="14">
        <v>21</v>
      </c>
      <c r="B25" s="15" t="s">
        <v>306</v>
      </c>
      <c r="C25" s="15" t="s">
        <v>307</v>
      </c>
      <c r="D25" s="14" t="s">
        <v>283</v>
      </c>
      <c r="E25" s="14" t="s">
        <v>308</v>
      </c>
      <c r="F25" s="14">
        <v>18751672899</v>
      </c>
      <c r="G25" s="14" t="s">
        <v>302</v>
      </c>
      <c r="H25" s="14">
        <v>44252</v>
      </c>
      <c r="I25" s="14" t="s">
        <v>45</v>
      </c>
      <c r="J25" s="15" t="s">
        <v>285</v>
      </c>
      <c r="K25" s="14">
        <v>50.6</v>
      </c>
      <c r="L25" s="14">
        <v>15.94</v>
      </c>
      <c r="M25" s="26">
        <f t="shared" si="0"/>
        <v>33</v>
      </c>
      <c r="N25" s="16"/>
      <c r="O25" s="16"/>
      <c r="P25" s="16"/>
      <c r="Q25" s="14"/>
      <c r="R25" s="14"/>
      <c r="S25" s="14">
        <v>1.66</v>
      </c>
      <c r="T25" s="20"/>
      <c r="U25" s="26"/>
      <c r="V25" s="26"/>
      <c r="W25" s="16" t="s">
        <v>235</v>
      </c>
      <c r="X25" s="16" t="s">
        <v>236</v>
      </c>
    </row>
    <row r="26" spans="1:24">
      <c r="A26" s="14">
        <v>22</v>
      </c>
      <c r="B26" s="15" t="s">
        <v>309</v>
      </c>
      <c r="C26" s="15" t="s">
        <v>310</v>
      </c>
      <c r="D26" s="14" t="s">
        <v>311</v>
      </c>
      <c r="E26" s="14" t="s">
        <v>311</v>
      </c>
      <c r="F26" s="14">
        <v>13952127361</v>
      </c>
      <c r="G26" s="14" t="s">
        <v>302</v>
      </c>
      <c r="H26" s="14">
        <v>44251</v>
      </c>
      <c r="I26" s="14" t="s">
        <v>45</v>
      </c>
      <c r="J26" s="15" t="s">
        <v>285</v>
      </c>
      <c r="K26" s="14">
        <v>53.48</v>
      </c>
      <c r="L26" s="14">
        <v>16.12</v>
      </c>
      <c r="M26" s="26">
        <f t="shared" si="0"/>
        <v>36</v>
      </c>
      <c r="N26" s="16"/>
      <c r="O26" s="16"/>
      <c r="P26" s="16"/>
      <c r="Q26" s="14"/>
      <c r="R26" s="14"/>
      <c r="S26" s="14">
        <v>1.36</v>
      </c>
      <c r="T26" s="14"/>
      <c r="U26" s="26"/>
      <c r="V26" s="26"/>
      <c r="W26" s="16" t="s">
        <v>235</v>
      </c>
      <c r="X26" s="16" t="s">
        <v>236</v>
      </c>
    </row>
    <row r="27" spans="1:24">
      <c r="A27" s="14">
        <v>23</v>
      </c>
      <c r="B27" s="15" t="s">
        <v>312</v>
      </c>
      <c r="C27" s="15" t="s">
        <v>313</v>
      </c>
      <c r="D27" s="14" t="s">
        <v>314</v>
      </c>
      <c r="E27" s="14" t="s">
        <v>315</v>
      </c>
      <c r="F27" s="14">
        <v>18369519329</v>
      </c>
      <c r="G27" s="14" t="s">
        <v>302</v>
      </c>
      <c r="H27" s="14">
        <v>44254</v>
      </c>
      <c r="I27" s="14" t="s">
        <v>45</v>
      </c>
      <c r="J27" s="15" t="s">
        <v>285</v>
      </c>
      <c r="K27" s="14">
        <v>90.12</v>
      </c>
      <c r="L27" s="14">
        <v>18.64</v>
      </c>
      <c r="M27" s="26">
        <f t="shared" si="0"/>
        <v>70</v>
      </c>
      <c r="N27" s="16"/>
      <c r="O27" s="16"/>
      <c r="P27" s="16"/>
      <c r="Q27" s="14"/>
      <c r="R27" s="14"/>
      <c r="S27" s="14">
        <v>1.48</v>
      </c>
      <c r="T27" s="20"/>
      <c r="U27" s="26"/>
      <c r="V27" s="26"/>
      <c r="W27" s="16" t="s">
        <v>235</v>
      </c>
      <c r="X27" s="16" t="s">
        <v>236</v>
      </c>
    </row>
    <row r="28" spans="1:24">
      <c r="A28" s="14">
        <v>24</v>
      </c>
      <c r="B28" s="15">
        <v>10.5</v>
      </c>
      <c r="C28" s="15" t="s">
        <v>316</v>
      </c>
      <c r="D28" s="14" t="s">
        <v>290</v>
      </c>
      <c r="E28" s="14" t="s">
        <v>317</v>
      </c>
      <c r="F28" s="14">
        <v>15062050871</v>
      </c>
      <c r="G28" s="14" t="s">
        <v>293</v>
      </c>
      <c r="H28" s="14">
        <v>44253</v>
      </c>
      <c r="I28" s="14" t="s">
        <v>45</v>
      </c>
      <c r="J28" s="15" t="s">
        <v>294</v>
      </c>
      <c r="K28" s="14">
        <v>63.82</v>
      </c>
      <c r="L28" s="14">
        <v>17.76</v>
      </c>
      <c r="M28" s="26">
        <f t="shared" si="0"/>
        <v>45.4</v>
      </c>
      <c r="N28" s="16"/>
      <c r="O28" s="16"/>
      <c r="P28" s="16"/>
      <c r="Q28" s="14"/>
      <c r="R28" s="14"/>
      <c r="S28" s="14">
        <v>0.66</v>
      </c>
      <c r="T28" s="14"/>
      <c r="U28" s="26"/>
      <c r="V28" s="26"/>
      <c r="W28" s="16" t="s">
        <v>235</v>
      </c>
      <c r="X28" s="16" t="s">
        <v>236</v>
      </c>
    </row>
    <row r="29" spans="1:24">
      <c r="A29" s="14">
        <v>26</v>
      </c>
      <c r="B29" s="15">
        <v>10.55</v>
      </c>
      <c r="C29" s="18" t="s">
        <v>318</v>
      </c>
      <c r="D29" s="14" t="s">
        <v>319</v>
      </c>
      <c r="E29" s="14" t="s">
        <v>320</v>
      </c>
      <c r="F29" s="14">
        <v>18653531726</v>
      </c>
      <c r="G29" s="16" t="s">
        <v>293</v>
      </c>
      <c r="H29" s="14">
        <v>44255</v>
      </c>
      <c r="I29" s="14" t="s">
        <v>45</v>
      </c>
      <c r="J29" s="15" t="s">
        <v>294</v>
      </c>
      <c r="K29" s="14">
        <v>66.02</v>
      </c>
      <c r="L29" s="14">
        <v>18.02</v>
      </c>
      <c r="M29" s="26">
        <f t="shared" si="0"/>
        <v>47.4</v>
      </c>
      <c r="N29" s="14"/>
      <c r="O29" s="14"/>
      <c r="P29" s="14"/>
      <c r="Q29" s="14"/>
      <c r="R29" s="14"/>
      <c r="S29" s="14">
        <v>0.6</v>
      </c>
      <c r="T29" s="14"/>
      <c r="U29" s="26"/>
      <c r="V29" s="26"/>
      <c r="W29" s="16" t="s">
        <v>235</v>
      </c>
      <c r="X29" s="16" t="s">
        <v>236</v>
      </c>
    </row>
    <row r="30" spans="1:24">
      <c r="A30" s="14">
        <v>27</v>
      </c>
      <c r="B30" s="15">
        <v>11.15</v>
      </c>
      <c r="C30" s="15" t="s">
        <v>321</v>
      </c>
      <c r="D30" s="14" t="s">
        <v>322</v>
      </c>
      <c r="E30" s="14" t="s">
        <v>323</v>
      </c>
      <c r="F30" s="14">
        <v>17798824507</v>
      </c>
      <c r="G30" s="16" t="s">
        <v>302</v>
      </c>
      <c r="H30" s="14">
        <v>44256</v>
      </c>
      <c r="I30" s="14" t="s">
        <v>45</v>
      </c>
      <c r="J30" s="15" t="s">
        <v>285</v>
      </c>
      <c r="K30" s="14">
        <v>70.28</v>
      </c>
      <c r="L30" s="14">
        <v>17.8</v>
      </c>
      <c r="M30" s="26">
        <f t="shared" si="0"/>
        <v>51</v>
      </c>
      <c r="N30" s="14"/>
      <c r="O30" s="14"/>
      <c r="P30" s="14"/>
      <c r="Q30" s="14"/>
      <c r="R30" s="14"/>
      <c r="S30" s="14">
        <v>1.48</v>
      </c>
      <c r="T30" s="20"/>
      <c r="U30" s="26"/>
      <c r="V30" s="26"/>
      <c r="W30" s="16" t="s">
        <v>235</v>
      </c>
      <c r="X30" s="16" t="s">
        <v>236</v>
      </c>
    </row>
    <row r="31" spans="1:24">
      <c r="A31" s="14">
        <v>28</v>
      </c>
      <c r="B31" s="15">
        <v>11.16</v>
      </c>
      <c r="C31" s="15" t="s">
        <v>324</v>
      </c>
      <c r="D31" s="22" t="s">
        <v>322</v>
      </c>
      <c r="E31" s="22" t="s">
        <v>325</v>
      </c>
      <c r="F31" s="22">
        <v>13952123010</v>
      </c>
      <c r="G31" s="16" t="s">
        <v>259</v>
      </c>
      <c r="H31" s="14">
        <v>44257</v>
      </c>
      <c r="I31" s="14" t="s">
        <v>45</v>
      </c>
      <c r="J31" s="15" t="s">
        <v>285</v>
      </c>
      <c r="K31" s="14">
        <v>53.18</v>
      </c>
      <c r="L31" s="14">
        <v>15.46</v>
      </c>
      <c r="M31" s="26">
        <f t="shared" si="0"/>
        <v>37.2</v>
      </c>
      <c r="N31" s="14"/>
      <c r="O31" s="14"/>
      <c r="P31" s="14"/>
      <c r="Q31" s="14"/>
      <c r="R31" s="14"/>
      <c r="S31" s="14">
        <v>0.52</v>
      </c>
      <c r="T31" s="14"/>
      <c r="U31" s="26"/>
      <c r="V31" s="26"/>
      <c r="W31" s="16" t="s">
        <v>235</v>
      </c>
      <c r="X31" s="16" t="s">
        <v>236</v>
      </c>
    </row>
    <row r="32" spans="1:24">
      <c r="A32" s="14">
        <v>29</v>
      </c>
      <c r="B32" s="15">
        <v>11.25</v>
      </c>
      <c r="C32" s="15" t="s">
        <v>326</v>
      </c>
      <c r="D32" s="16" t="s">
        <v>327</v>
      </c>
      <c r="E32" s="16" t="s">
        <v>328</v>
      </c>
      <c r="F32" s="16">
        <v>13347956755</v>
      </c>
      <c r="G32" s="16" t="s">
        <v>259</v>
      </c>
      <c r="H32" s="14">
        <v>44258</v>
      </c>
      <c r="I32" s="14" t="s">
        <v>45</v>
      </c>
      <c r="J32" s="15" t="s">
        <v>285</v>
      </c>
      <c r="K32" s="14">
        <v>64.54</v>
      </c>
      <c r="L32" s="14">
        <v>20.7</v>
      </c>
      <c r="M32" s="26">
        <f t="shared" si="0"/>
        <v>43.3</v>
      </c>
      <c r="N32" s="14"/>
      <c r="O32" s="14"/>
      <c r="P32" s="14"/>
      <c r="Q32" s="14"/>
      <c r="R32" s="14"/>
      <c r="S32" s="14">
        <v>0.54</v>
      </c>
      <c r="T32" s="20"/>
      <c r="U32" s="26"/>
      <c r="V32" s="26"/>
      <c r="W32" s="16" t="s">
        <v>235</v>
      </c>
      <c r="X32" s="16" t="s">
        <v>236</v>
      </c>
    </row>
    <row r="33" spans="1:24">
      <c r="A33" s="14">
        <v>30</v>
      </c>
      <c r="B33" s="15" t="s">
        <v>329</v>
      </c>
      <c r="C33" s="15" t="s">
        <v>330</v>
      </c>
      <c r="D33" s="22" t="s">
        <v>331</v>
      </c>
      <c r="E33" s="22" t="s">
        <v>331</v>
      </c>
      <c r="F33" s="22">
        <v>17798824507</v>
      </c>
      <c r="G33" s="16" t="s">
        <v>259</v>
      </c>
      <c r="H33" s="14">
        <v>44259</v>
      </c>
      <c r="I33" s="14" t="s">
        <v>45</v>
      </c>
      <c r="J33" s="15" t="s">
        <v>285</v>
      </c>
      <c r="K33" s="14">
        <v>55.4</v>
      </c>
      <c r="L33" s="14">
        <v>16.32</v>
      </c>
      <c r="M33" s="26">
        <f t="shared" si="0"/>
        <v>38.5</v>
      </c>
      <c r="N33" s="14"/>
      <c r="O33" s="14"/>
      <c r="P33" s="14"/>
      <c r="Q33" s="14"/>
      <c r="R33" s="14"/>
      <c r="S33" s="14">
        <v>0.58</v>
      </c>
      <c r="T33" s="14"/>
      <c r="U33" s="26"/>
      <c r="V33" s="26"/>
      <c r="W33" s="16" t="s">
        <v>235</v>
      </c>
      <c r="X33" s="16" t="s">
        <v>236</v>
      </c>
    </row>
    <row r="34" spans="1:24">
      <c r="A34" s="14">
        <v>31</v>
      </c>
      <c r="B34" s="15" t="s">
        <v>332</v>
      </c>
      <c r="C34" s="15" t="s">
        <v>333</v>
      </c>
      <c r="D34" s="14" t="s">
        <v>77</v>
      </c>
      <c r="E34" s="14" t="s">
        <v>82</v>
      </c>
      <c r="F34" s="14">
        <v>13805221433</v>
      </c>
      <c r="G34" s="16" t="s">
        <v>60</v>
      </c>
      <c r="H34" s="14">
        <v>44260</v>
      </c>
      <c r="I34" s="14" t="s">
        <v>45</v>
      </c>
      <c r="J34" s="15" t="s">
        <v>285</v>
      </c>
      <c r="K34" s="14">
        <v>63.86</v>
      </c>
      <c r="L34" s="14">
        <v>17.36</v>
      </c>
      <c r="M34" s="26">
        <f t="shared" si="0"/>
        <v>46</v>
      </c>
      <c r="N34" s="14"/>
      <c r="O34" s="14"/>
      <c r="P34" s="14"/>
      <c r="Q34" s="14"/>
      <c r="R34" s="14"/>
      <c r="S34" s="14">
        <v>0.5</v>
      </c>
      <c r="T34" s="14"/>
      <c r="U34" s="26"/>
      <c r="V34" s="26"/>
      <c r="W34" s="16" t="s">
        <v>235</v>
      </c>
      <c r="X34" s="16" t="s">
        <v>236</v>
      </c>
    </row>
    <row r="35" spans="1:24">
      <c r="A35" s="14">
        <v>32</v>
      </c>
      <c r="B35" s="15" t="s">
        <v>334</v>
      </c>
      <c r="C35" s="15" t="s">
        <v>335</v>
      </c>
      <c r="D35" s="14" t="s">
        <v>259</v>
      </c>
      <c r="E35" s="14" t="s">
        <v>284</v>
      </c>
      <c r="F35" s="14">
        <v>18251755119</v>
      </c>
      <c r="G35" s="16" t="s">
        <v>259</v>
      </c>
      <c r="H35" s="14">
        <v>44262</v>
      </c>
      <c r="I35" s="14" t="s">
        <v>45</v>
      </c>
      <c r="J35" s="15" t="s">
        <v>285</v>
      </c>
      <c r="K35" s="14">
        <v>55.28</v>
      </c>
      <c r="L35" s="14">
        <v>15.28</v>
      </c>
      <c r="M35" s="26">
        <f t="shared" si="0"/>
        <v>39.5</v>
      </c>
      <c r="N35" s="14"/>
      <c r="O35" s="14"/>
      <c r="P35" s="14"/>
      <c r="Q35" s="14"/>
      <c r="R35" s="14"/>
      <c r="S35" s="14">
        <v>0.5</v>
      </c>
      <c r="T35" s="20"/>
      <c r="U35" s="26"/>
      <c r="V35" s="26"/>
      <c r="W35" s="16" t="s">
        <v>235</v>
      </c>
      <c r="X35" s="16" t="s">
        <v>236</v>
      </c>
    </row>
    <row r="36" spans="1:24">
      <c r="A36" s="14">
        <v>33</v>
      </c>
      <c r="B36" s="15" t="s">
        <v>336</v>
      </c>
      <c r="C36" s="15" t="s">
        <v>337</v>
      </c>
      <c r="D36" s="16" t="s">
        <v>338</v>
      </c>
      <c r="E36" s="16" t="s">
        <v>339</v>
      </c>
      <c r="F36" s="18" t="s">
        <v>340</v>
      </c>
      <c r="G36" s="16" t="s">
        <v>259</v>
      </c>
      <c r="H36" s="14">
        <v>44263</v>
      </c>
      <c r="I36" s="14" t="s">
        <v>45</v>
      </c>
      <c r="J36" s="15" t="s">
        <v>285</v>
      </c>
      <c r="K36" s="14">
        <v>56.14</v>
      </c>
      <c r="L36" s="14">
        <v>17.88</v>
      </c>
      <c r="M36" s="26">
        <f t="shared" si="0"/>
        <v>37.7</v>
      </c>
      <c r="N36" s="14"/>
      <c r="O36" s="14"/>
      <c r="P36" s="14"/>
      <c r="Q36" s="14"/>
      <c r="R36" s="14"/>
      <c r="S36" s="14">
        <v>0.56</v>
      </c>
      <c r="T36" s="14"/>
      <c r="U36" s="26"/>
      <c r="V36" s="26"/>
      <c r="W36" s="16" t="s">
        <v>235</v>
      </c>
      <c r="X36" s="16" t="s">
        <v>236</v>
      </c>
    </row>
    <row r="37" spans="1:24">
      <c r="A37" s="14">
        <v>34</v>
      </c>
      <c r="B37" s="15" t="s">
        <v>341</v>
      </c>
      <c r="C37" s="15" t="s">
        <v>342</v>
      </c>
      <c r="D37" s="14" t="s">
        <v>343</v>
      </c>
      <c r="E37" s="14" t="s">
        <v>343</v>
      </c>
      <c r="F37" s="14">
        <v>13347936982</v>
      </c>
      <c r="G37" s="16" t="s">
        <v>259</v>
      </c>
      <c r="H37" s="14">
        <v>44267</v>
      </c>
      <c r="I37" s="14" t="s">
        <v>45</v>
      </c>
      <c r="J37" s="15" t="s">
        <v>285</v>
      </c>
      <c r="K37" s="14">
        <v>56.28</v>
      </c>
      <c r="L37" s="14">
        <v>15.16</v>
      </c>
      <c r="M37" s="26">
        <f t="shared" si="0"/>
        <v>40.6</v>
      </c>
      <c r="N37" s="14"/>
      <c r="O37" s="14"/>
      <c r="P37" s="14"/>
      <c r="Q37" s="14"/>
      <c r="R37" s="14"/>
      <c r="S37" s="14">
        <v>0.52</v>
      </c>
      <c r="T37" s="14"/>
      <c r="U37" s="26"/>
      <c r="V37" s="26"/>
      <c r="W37" s="16" t="s">
        <v>235</v>
      </c>
      <c r="X37" s="16" t="s">
        <v>236</v>
      </c>
    </row>
    <row r="38" spans="1:24">
      <c r="A38" s="14">
        <v>35</v>
      </c>
      <c r="B38" s="15" t="s">
        <v>344</v>
      </c>
      <c r="C38" s="15" t="s">
        <v>345</v>
      </c>
      <c r="D38" s="14" t="s">
        <v>343</v>
      </c>
      <c r="E38" s="14" t="s">
        <v>346</v>
      </c>
      <c r="F38" s="14">
        <v>13952276886</v>
      </c>
      <c r="G38" s="16" t="s">
        <v>259</v>
      </c>
      <c r="H38" s="14">
        <v>44270</v>
      </c>
      <c r="I38" s="14" t="s">
        <v>45</v>
      </c>
      <c r="J38" s="15" t="s">
        <v>285</v>
      </c>
      <c r="K38" s="14">
        <v>68.4</v>
      </c>
      <c r="L38" s="14">
        <v>20.26</v>
      </c>
      <c r="M38" s="26">
        <f t="shared" si="0"/>
        <v>47.6</v>
      </c>
      <c r="N38" s="14"/>
      <c r="O38" s="14"/>
      <c r="P38" s="14"/>
      <c r="Q38" s="14"/>
      <c r="R38" s="14"/>
      <c r="S38" s="14">
        <v>0.54</v>
      </c>
      <c r="T38" s="20"/>
      <c r="U38" s="26"/>
      <c r="V38" s="26"/>
      <c r="W38" s="16" t="s">
        <v>235</v>
      </c>
      <c r="X38" s="16" t="s">
        <v>236</v>
      </c>
    </row>
    <row r="39" spans="1:24">
      <c r="A39" s="14">
        <v>40</v>
      </c>
      <c r="B39" s="15" t="s">
        <v>347</v>
      </c>
      <c r="C39" s="15" t="s">
        <v>348</v>
      </c>
      <c r="D39" s="16" t="s">
        <v>77</v>
      </c>
      <c r="E39" s="16" t="s">
        <v>349</v>
      </c>
      <c r="F39" s="16">
        <v>17798824507</v>
      </c>
      <c r="G39" s="16" t="s">
        <v>259</v>
      </c>
      <c r="H39" s="15" t="s">
        <v>350</v>
      </c>
      <c r="I39" s="14" t="s">
        <v>45</v>
      </c>
      <c r="J39" s="15" t="s">
        <v>285</v>
      </c>
      <c r="K39" s="27" t="s">
        <v>351</v>
      </c>
      <c r="L39" s="27" t="s">
        <v>352</v>
      </c>
      <c r="M39" s="26">
        <f t="shared" si="0"/>
        <v>37.9</v>
      </c>
      <c r="N39" s="16"/>
      <c r="O39" s="16"/>
      <c r="P39" s="16"/>
      <c r="Q39" s="15"/>
      <c r="R39" s="15"/>
      <c r="S39" s="15" t="s">
        <v>353</v>
      </c>
      <c r="T39" s="34"/>
      <c r="U39" s="35"/>
      <c r="V39" s="35"/>
      <c r="W39" s="16" t="s">
        <v>235</v>
      </c>
      <c r="X39" s="16" t="s">
        <v>236</v>
      </c>
    </row>
    <row r="40" spans="1:24">
      <c r="A40" s="14">
        <v>41</v>
      </c>
      <c r="B40" s="15" t="s">
        <v>354</v>
      </c>
      <c r="C40" s="15" t="s">
        <v>355</v>
      </c>
      <c r="D40" s="16" t="s">
        <v>338</v>
      </c>
      <c r="E40" s="16" t="s">
        <v>356</v>
      </c>
      <c r="F40" s="16">
        <v>13815385227</v>
      </c>
      <c r="G40" s="16" t="s">
        <v>259</v>
      </c>
      <c r="H40" s="15" t="s">
        <v>357</v>
      </c>
      <c r="I40" s="14" t="s">
        <v>45</v>
      </c>
      <c r="J40" s="15" t="s">
        <v>285</v>
      </c>
      <c r="K40" s="27" t="s">
        <v>358</v>
      </c>
      <c r="L40" s="27" t="s">
        <v>359</v>
      </c>
      <c r="M40" s="26">
        <f t="shared" si="0"/>
        <v>38</v>
      </c>
      <c r="N40" s="16"/>
      <c r="O40" s="16"/>
      <c r="P40" s="16"/>
      <c r="Q40" s="15"/>
      <c r="R40" s="15"/>
      <c r="S40" s="15" t="s">
        <v>360</v>
      </c>
      <c r="T40" s="34"/>
      <c r="U40" s="35"/>
      <c r="V40" s="35"/>
      <c r="W40" s="16" t="s">
        <v>235</v>
      </c>
      <c r="X40" s="16" t="s">
        <v>236</v>
      </c>
    </row>
    <row r="41" spans="1:24">
      <c r="A41" s="14">
        <v>42</v>
      </c>
      <c r="B41" s="15" t="s">
        <v>361</v>
      </c>
      <c r="C41" s="15" t="s">
        <v>362</v>
      </c>
      <c r="D41" s="14" t="s">
        <v>363</v>
      </c>
      <c r="E41" s="14" t="s">
        <v>364</v>
      </c>
      <c r="F41" s="14">
        <v>18251756681</v>
      </c>
      <c r="G41" s="14" t="s">
        <v>327</v>
      </c>
      <c r="H41" s="15" t="s">
        <v>365</v>
      </c>
      <c r="I41" s="14" t="s">
        <v>45</v>
      </c>
      <c r="J41" s="15" t="s">
        <v>285</v>
      </c>
      <c r="K41" s="27" t="s">
        <v>366</v>
      </c>
      <c r="L41" s="27" t="s">
        <v>367</v>
      </c>
      <c r="M41" s="26">
        <f t="shared" si="0"/>
        <v>64.6</v>
      </c>
      <c r="N41" s="16"/>
      <c r="O41" s="16"/>
      <c r="P41" s="16"/>
      <c r="Q41" s="15"/>
      <c r="R41" s="15"/>
      <c r="S41" s="15" t="s">
        <v>368</v>
      </c>
      <c r="T41" s="34"/>
      <c r="U41" s="35"/>
      <c r="V41" s="35"/>
      <c r="W41" s="16" t="s">
        <v>235</v>
      </c>
      <c r="X41" s="16" t="s">
        <v>236</v>
      </c>
    </row>
    <row r="42" spans="1:24">
      <c r="A42" s="14">
        <v>43</v>
      </c>
      <c r="B42" s="15" t="s">
        <v>369</v>
      </c>
      <c r="C42" s="15" t="s">
        <v>370</v>
      </c>
      <c r="D42" s="14" t="s">
        <v>338</v>
      </c>
      <c r="E42" s="14" t="s">
        <v>371</v>
      </c>
      <c r="F42" s="14">
        <v>15365863398</v>
      </c>
      <c r="G42" s="14" t="s">
        <v>60</v>
      </c>
      <c r="H42" s="15" t="s">
        <v>372</v>
      </c>
      <c r="I42" s="14" t="s">
        <v>45</v>
      </c>
      <c r="J42" s="15" t="s">
        <v>285</v>
      </c>
      <c r="K42" s="27" t="s">
        <v>373</v>
      </c>
      <c r="L42" s="27" t="s">
        <v>374</v>
      </c>
      <c r="M42" s="26">
        <f t="shared" si="0"/>
        <v>45</v>
      </c>
      <c r="N42" s="16"/>
      <c r="O42" s="16"/>
      <c r="P42" s="16"/>
      <c r="Q42" s="15"/>
      <c r="R42" s="15"/>
      <c r="S42" s="15" t="s">
        <v>375</v>
      </c>
      <c r="T42" s="34"/>
      <c r="U42" s="35"/>
      <c r="V42" s="35"/>
      <c r="W42" s="16" t="s">
        <v>235</v>
      </c>
      <c r="X42" s="16" t="s">
        <v>236</v>
      </c>
    </row>
    <row r="43" spans="1:24">
      <c r="A43" s="14">
        <v>44</v>
      </c>
      <c r="B43" s="15" t="s">
        <v>376</v>
      </c>
      <c r="C43" s="15" t="s">
        <v>377</v>
      </c>
      <c r="D43" s="16" t="s">
        <v>378</v>
      </c>
      <c r="E43" s="16" t="s">
        <v>379</v>
      </c>
      <c r="F43" s="18" t="s">
        <v>380</v>
      </c>
      <c r="G43" s="16" t="s">
        <v>259</v>
      </c>
      <c r="H43" s="15" t="s">
        <v>381</v>
      </c>
      <c r="I43" s="14" t="s">
        <v>45</v>
      </c>
      <c r="J43" s="15" t="s">
        <v>285</v>
      </c>
      <c r="K43" s="27" t="s">
        <v>382</v>
      </c>
      <c r="L43" s="27" t="s">
        <v>383</v>
      </c>
      <c r="M43" s="26">
        <f t="shared" si="0"/>
        <v>45.2</v>
      </c>
      <c r="N43" s="16"/>
      <c r="O43" s="16"/>
      <c r="P43" s="16"/>
      <c r="Q43" s="15"/>
      <c r="R43" s="15"/>
      <c r="S43" s="15" t="s">
        <v>384</v>
      </c>
      <c r="T43" s="34"/>
      <c r="U43" s="35"/>
      <c r="V43" s="35"/>
      <c r="W43" s="16" t="s">
        <v>235</v>
      </c>
      <c r="X43" s="16" t="s">
        <v>236</v>
      </c>
    </row>
    <row r="44" spans="1:24">
      <c r="A44" s="14">
        <v>45</v>
      </c>
      <c r="B44" s="15" t="s">
        <v>385</v>
      </c>
      <c r="C44" s="15" t="s">
        <v>326</v>
      </c>
      <c r="D44" s="22" t="s">
        <v>378</v>
      </c>
      <c r="E44" s="22" t="s">
        <v>386</v>
      </c>
      <c r="F44" s="23" t="s">
        <v>387</v>
      </c>
      <c r="G44" s="16" t="s">
        <v>259</v>
      </c>
      <c r="H44" s="15" t="s">
        <v>388</v>
      </c>
      <c r="I44" s="14" t="s">
        <v>45</v>
      </c>
      <c r="J44" s="15" t="s">
        <v>285</v>
      </c>
      <c r="K44" s="27" t="s">
        <v>389</v>
      </c>
      <c r="L44" s="15" t="s">
        <v>390</v>
      </c>
      <c r="M44" s="26">
        <f t="shared" si="0"/>
        <v>45.6</v>
      </c>
      <c r="N44" s="16"/>
      <c r="O44" s="16"/>
      <c r="P44" s="16"/>
      <c r="Q44" s="15"/>
      <c r="R44" s="15"/>
      <c r="S44" s="15" t="s">
        <v>391</v>
      </c>
      <c r="T44" s="34"/>
      <c r="U44" s="35"/>
      <c r="V44" s="35"/>
      <c r="W44" s="16" t="s">
        <v>235</v>
      </c>
      <c r="X44" s="16" t="s">
        <v>236</v>
      </c>
    </row>
    <row r="45" spans="1:24">
      <c r="A45" s="14">
        <v>46</v>
      </c>
      <c r="B45" s="15" t="s">
        <v>392</v>
      </c>
      <c r="C45" s="15" t="s">
        <v>393</v>
      </c>
      <c r="D45" s="14" t="s">
        <v>283</v>
      </c>
      <c r="E45" s="14" t="s">
        <v>308</v>
      </c>
      <c r="F45" s="14">
        <v>18751672899</v>
      </c>
      <c r="G45" s="14" t="s">
        <v>60</v>
      </c>
      <c r="H45" s="15" t="s">
        <v>394</v>
      </c>
      <c r="I45" s="14" t="s">
        <v>45</v>
      </c>
      <c r="J45" s="15" t="s">
        <v>285</v>
      </c>
      <c r="K45" s="15" t="s">
        <v>395</v>
      </c>
      <c r="L45" s="15" t="s">
        <v>396</v>
      </c>
      <c r="M45" s="26">
        <f t="shared" si="0"/>
        <v>43.7</v>
      </c>
      <c r="N45" s="16"/>
      <c r="O45" s="16"/>
      <c r="P45" s="16"/>
      <c r="Q45" s="15"/>
      <c r="R45" s="15"/>
      <c r="S45" s="15" t="s">
        <v>384</v>
      </c>
      <c r="T45" s="34"/>
      <c r="U45" s="35"/>
      <c r="V45" s="35"/>
      <c r="W45" s="16" t="s">
        <v>235</v>
      </c>
      <c r="X45" s="16" t="s">
        <v>236</v>
      </c>
    </row>
    <row r="46" spans="1:24">
      <c r="A46" s="14">
        <v>47</v>
      </c>
      <c r="B46" s="15" t="s">
        <v>397</v>
      </c>
      <c r="C46" s="15" t="s">
        <v>377</v>
      </c>
      <c r="D46" s="14" t="s">
        <v>259</v>
      </c>
      <c r="E46" s="14" t="s">
        <v>301</v>
      </c>
      <c r="F46" s="14">
        <v>18205220109</v>
      </c>
      <c r="G46" s="16" t="s">
        <v>259</v>
      </c>
      <c r="H46" s="15" t="s">
        <v>398</v>
      </c>
      <c r="I46" s="14" t="s">
        <v>45</v>
      </c>
      <c r="J46" s="15" t="s">
        <v>285</v>
      </c>
      <c r="K46" s="15" t="s">
        <v>399</v>
      </c>
      <c r="L46" s="15" t="s">
        <v>383</v>
      </c>
      <c r="M46" s="26">
        <f t="shared" si="0"/>
        <v>39</v>
      </c>
      <c r="N46" s="16"/>
      <c r="O46" s="16"/>
      <c r="P46" s="16"/>
      <c r="Q46" s="15"/>
      <c r="R46" s="15"/>
      <c r="S46" s="15" t="s">
        <v>384</v>
      </c>
      <c r="T46" s="15"/>
      <c r="U46" s="35"/>
      <c r="V46" s="35"/>
      <c r="W46" s="16" t="s">
        <v>235</v>
      </c>
      <c r="X46" s="16" t="s">
        <v>236</v>
      </c>
    </row>
    <row r="47" spans="1:24">
      <c r="A47" s="14">
        <v>48</v>
      </c>
      <c r="B47" s="15" t="s">
        <v>400</v>
      </c>
      <c r="C47" s="15" t="s">
        <v>333</v>
      </c>
      <c r="D47" s="16" t="s">
        <v>401</v>
      </c>
      <c r="E47" s="16" t="s">
        <v>401</v>
      </c>
      <c r="F47" s="18" t="s">
        <v>402</v>
      </c>
      <c r="G47" s="14" t="s">
        <v>60</v>
      </c>
      <c r="H47" s="15" t="s">
        <v>403</v>
      </c>
      <c r="I47" s="14" t="s">
        <v>45</v>
      </c>
      <c r="J47" s="15" t="s">
        <v>285</v>
      </c>
      <c r="K47" s="15" t="s">
        <v>404</v>
      </c>
      <c r="L47" s="26">
        <v>17.38</v>
      </c>
      <c r="M47" s="26">
        <f t="shared" si="0"/>
        <v>42.6</v>
      </c>
      <c r="N47" s="16"/>
      <c r="O47" s="16"/>
      <c r="P47" s="16"/>
      <c r="Q47" s="15"/>
      <c r="R47" s="15"/>
      <c r="S47" s="15" t="s">
        <v>405</v>
      </c>
      <c r="T47" s="15"/>
      <c r="U47" s="35"/>
      <c r="V47" s="35"/>
      <c r="W47" s="16" t="s">
        <v>235</v>
      </c>
      <c r="X47" s="16" t="s">
        <v>236</v>
      </c>
    </row>
    <row r="48" spans="1:24">
      <c r="A48" s="14">
        <v>49</v>
      </c>
      <c r="B48" s="15" t="s">
        <v>406</v>
      </c>
      <c r="C48" s="15" t="s">
        <v>407</v>
      </c>
      <c r="D48" s="16" t="s">
        <v>408</v>
      </c>
      <c r="E48" s="16" t="s">
        <v>408</v>
      </c>
      <c r="F48" s="18" t="s">
        <v>409</v>
      </c>
      <c r="G48" s="14" t="s">
        <v>33</v>
      </c>
      <c r="H48" s="14">
        <v>44287</v>
      </c>
      <c r="I48" s="14" t="s">
        <v>45</v>
      </c>
      <c r="J48" s="15" t="s">
        <v>294</v>
      </c>
      <c r="K48" s="14">
        <v>60.08</v>
      </c>
      <c r="L48" s="26">
        <v>17.42</v>
      </c>
      <c r="M48" s="26">
        <f t="shared" si="0"/>
        <v>42</v>
      </c>
      <c r="N48" s="16"/>
      <c r="O48" s="16"/>
      <c r="P48" s="16"/>
      <c r="Q48" s="26"/>
      <c r="R48" s="26"/>
      <c r="S48" s="26">
        <v>0.66</v>
      </c>
      <c r="T48" s="33"/>
      <c r="U48" s="26"/>
      <c r="V48" s="26"/>
      <c r="W48" s="16" t="s">
        <v>235</v>
      </c>
      <c r="X48" s="16" t="s">
        <v>236</v>
      </c>
    </row>
    <row r="49" spans="1:24">
      <c r="A49" s="14">
        <v>50</v>
      </c>
      <c r="B49" s="15" t="s">
        <v>410</v>
      </c>
      <c r="C49" s="15" t="s">
        <v>326</v>
      </c>
      <c r="D49" s="16" t="s">
        <v>411</v>
      </c>
      <c r="E49" s="16" t="s">
        <v>411</v>
      </c>
      <c r="F49" s="18" t="s">
        <v>412</v>
      </c>
      <c r="G49" s="16" t="s">
        <v>259</v>
      </c>
      <c r="H49" s="14">
        <v>44288</v>
      </c>
      <c r="I49" s="14" t="s">
        <v>45</v>
      </c>
      <c r="J49" s="15" t="s">
        <v>294</v>
      </c>
      <c r="K49" s="14">
        <v>65.36</v>
      </c>
      <c r="L49" s="26">
        <v>20.3</v>
      </c>
      <c r="M49" s="26">
        <f t="shared" si="0"/>
        <v>44.4</v>
      </c>
      <c r="N49" s="16"/>
      <c r="O49" s="16"/>
      <c r="P49" s="16"/>
      <c r="Q49" s="26"/>
      <c r="R49" s="16"/>
      <c r="S49" s="36">
        <v>0.66</v>
      </c>
      <c r="T49" s="26"/>
      <c r="U49" s="26"/>
      <c r="V49" s="26"/>
      <c r="W49" s="16" t="s">
        <v>235</v>
      </c>
      <c r="X49" s="16" t="s">
        <v>236</v>
      </c>
    </row>
    <row r="50" spans="1:24">
      <c r="A50" s="14">
        <v>51</v>
      </c>
      <c r="B50" s="15" t="s">
        <v>413</v>
      </c>
      <c r="C50" s="15" t="s">
        <v>362</v>
      </c>
      <c r="D50" s="16" t="s">
        <v>338</v>
      </c>
      <c r="E50" s="16" t="s">
        <v>339</v>
      </c>
      <c r="F50" s="18" t="s">
        <v>340</v>
      </c>
      <c r="G50" s="16" t="s">
        <v>327</v>
      </c>
      <c r="H50" s="14">
        <v>44289</v>
      </c>
      <c r="I50" s="14" t="s">
        <v>45</v>
      </c>
      <c r="J50" s="15" t="s">
        <v>294</v>
      </c>
      <c r="K50" s="14">
        <v>92.14</v>
      </c>
      <c r="L50" s="26">
        <v>21.98</v>
      </c>
      <c r="M50" s="26">
        <f t="shared" si="0"/>
        <v>69.5</v>
      </c>
      <c r="N50" s="16"/>
      <c r="O50" s="16"/>
      <c r="P50" s="16"/>
      <c r="Q50" s="26"/>
      <c r="R50" s="16"/>
      <c r="S50" s="36">
        <v>0.66</v>
      </c>
      <c r="T50" s="26"/>
      <c r="U50" s="26"/>
      <c r="V50" s="26"/>
      <c r="W50" s="16" t="s">
        <v>235</v>
      </c>
      <c r="X50" s="16" t="s">
        <v>236</v>
      </c>
    </row>
    <row r="51" spans="1:24">
      <c r="A51" s="14">
        <v>52</v>
      </c>
      <c r="B51" s="15" t="s">
        <v>414</v>
      </c>
      <c r="C51" s="15" t="s">
        <v>415</v>
      </c>
      <c r="D51" s="14" t="s">
        <v>77</v>
      </c>
      <c r="E51" s="14" t="s">
        <v>416</v>
      </c>
      <c r="F51" s="14">
        <v>15951341341</v>
      </c>
      <c r="G51" s="16" t="s">
        <v>293</v>
      </c>
      <c r="H51" s="14">
        <v>44290</v>
      </c>
      <c r="I51" s="14" t="s">
        <v>45</v>
      </c>
      <c r="J51" s="15" t="s">
        <v>294</v>
      </c>
      <c r="K51" s="14">
        <v>61.42</v>
      </c>
      <c r="L51" s="26">
        <v>16.68</v>
      </c>
      <c r="M51" s="26">
        <f t="shared" si="0"/>
        <v>44</v>
      </c>
      <c r="N51" s="16"/>
      <c r="O51" s="16"/>
      <c r="P51" s="16"/>
      <c r="Q51" s="26"/>
      <c r="R51" s="16"/>
      <c r="S51" s="26">
        <v>0.74</v>
      </c>
      <c r="T51" s="26"/>
      <c r="U51" s="26"/>
      <c r="V51" s="26"/>
      <c r="W51" s="16" t="s">
        <v>235</v>
      </c>
      <c r="X51" s="16" t="s">
        <v>236</v>
      </c>
    </row>
    <row r="52" spans="1:24">
      <c r="A52" s="14">
        <v>53</v>
      </c>
      <c r="B52" s="15" t="s">
        <v>417</v>
      </c>
      <c r="C52" s="15" t="s">
        <v>370</v>
      </c>
      <c r="D52" s="14" t="s">
        <v>77</v>
      </c>
      <c r="E52" s="14" t="s">
        <v>89</v>
      </c>
      <c r="F52" s="14">
        <v>15335127656</v>
      </c>
      <c r="G52" s="16" t="s">
        <v>60</v>
      </c>
      <c r="H52" s="14">
        <v>44291</v>
      </c>
      <c r="I52" s="14" t="s">
        <v>45</v>
      </c>
      <c r="J52" s="15" t="s">
        <v>285</v>
      </c>
      <c r="K52" s="14">
        <v>59.86</v>
      </c>
      <c r="L52" s="26">
        <v>17.92</v>
      </c>
      <c r="M52" s="26">
        <f t="shared" si="0"/>
        <v>41.3</v>
      </c>
      <c r="N52" s="16"/>
      <c r="O52" s="16"/>
      <c r="P52" s="16"/>
      <c r="Q52" s="26"/>
      <c r="R52" s="16"/>
      <c r="S52" s="26">
        <v>0.64</v>
      </c>
      <c r="T52" s="26"/>
      <c r="U52" s="26"/>
      <c r="V52" s="26"/>
      <c r="W52" s="16" t="s">
        <v>235</v>
      </c>
      <c r="X52" s="16" t="s">
        <v>236</v>
      </c>
    </row>
    <row r="53" spans="1:24">
      <c r="A53" s="14">
        <v>54</v>
      </c>
      <c r="B53" s="15" t="s">
        <v>418</v>
      </c>
      <c r="C53" s="15" t="s">
        <v>393</v>
      </c>
      <c r="D53" s="14" t="s">
        <v>77</v>
      </c>
      <c r="E53" s="14" t="s">
        <v>419</v>
      </c>
      <c r="F53" s="14">
        <v>15852123444</v>
      </c>
      <c r="G53" s="16" t="s">
        <v>60</v>
      </c>
      <c r="H53" s="14">
        <v>44296</v>
      </c>
      <c r="I53" s="14" t="s">
        <v>45</v>
      </c>
      <c r="J53" s="15" t="s">
        <v>285</v>
      </c>
      <c r="K53" s="14">
        <v>67.16</v>
      </c>
      <c r="L53" s="26">
        <v>17.66</v>
      </c>
      <c r="M53" s="26">
        <f t="shared" si="0"/>
        <v>49</v>
      </c>
      <c r="N53" s="16"/>
      <c r="O53" s="16"/>
      <c r="P53" s="16"/>
      <c r="Q53" s="26"/>
      <c r="R53" s="16"/>
      <c r="S53" s="26">
        <v>0.5</v>
      </c>
      <c r="T53" s="26"/>
      <c r="U53" s="26"/>
      <c r="V53" s="26"/>
      <c r="W53" s="16" t="s">
        <v>235</v>
      </c>
      <c r="X53" s="16" t="s">
        <v>236</v>
      </c>
    </row>
    <row r="54" spans="1:24">
      <c r="A54" s="14">
        <v>55</v>
      </c>
      <c r="B54" s="15" t="s">
        <v>420</v>
      </c>
      <c r="C54" s="15" t="s">
        <v>326</v>
      </c>
      <c r="D54" s="14" t="s">
        <v>421</v>
      </c>
      <c r="E54" s="14" t="s">
        <v>422</v>
      </c>
      <c r="F54" s="14">
        <v>15996993186</v>
      </c>
      <c r="G54" s="16" t="s">
        <v>259</v>
      </c>
      <c r="H54" s="14">
        <v>44299</v>
      </c>
      <c r="I54" s="14" t="s">
        <v>45</v>
      </c>
      <c r="J54" s="15" t="s">
        <v>294</v>
      </c>
      <c r="K54" s="14">
        <v>65.88</v>
      </c>
      <c r="L54" s="26">
        <v>20.14</v>
      </c>
      <c r="M54" s="26">
        <f t="shared" si="0"/>
        <v>45.2</v>
      </c>
      <c r="N54" s="16"/>
      <c r="O54" s="16"/>
      <c r="P54" s="16"/>
      <c r="Q54" s="26"/>
      <c r="R54" s="16"/>
      <c r="S54" s="26">
        <v>0.54</v>
      </c>
      <c r="T54" s="26"/>
      <c r="U54" s="26"/>
      <c r="V54" s="26"/>
      <c r="W54" s="16" t="s">
        <v>235</v>
      </c>
      <c r="X54" s="16" t="s">
        <v>236</v>
      </c>
    </row>
    <row r="55" spans="1:24">
      <c r="A55" s="14">
        <v>56</v>
      </c>
      <c r="B55" s="15" t="s">
        <v>423</v>
      </c>
      <c r="C55" s="15" t="s">
        <v>424</v>
      </c>
      <c r="D55" s="14" t="s">
        <v>322</v>
      </c>
      <c r="E55" s="14" t="s">
        <v>364</v>
      </c>
      <c r="F55" s="14">
        <v>18251756681</v>
      </c>
      <c r="G55" s="14" t="s">
        <v>293</v>
      </c>
      <c r="H55" s="14">
        <v>44301</v>
      </c>
      <c r="I55" s="14" t="s">
        <v>45</v>
      </c>
      <c r="J55" s="15" t="s">
        <v>294</v>
      </c>
      <c r="K55" s="14">
        <v>63.12</v>
      </c>
      <c r="L55" s="26">
        <v>16.58</v>
      </c>
      <c r="M55" s="26">
        <f t="shared" si="0"/>
        <v>45.9</v>
      </c>
      <c r="N55" s="16"/>
      <c r="O55" s="16"/>
      <c r="P55" s="16"/>
      <c r="Q55" s="26"/>
      <c r="R55" s="16"/>
      <c r="S55" s="26">
        <v>0.64</v>
      </c>
      <c r="T55" s="26"/>
      <c r="U55" s="26"/>
      <c r="V55" s="26"/>
      <c r="W55" s="16" t="s">
        <v>235</v>
      </c>
      <c r="X55" s="16" t="s">
        <v>236</v>
      </c>
    </row>
    <row r="56" spans="1:24">
      <c r="A56" s="14">
        <v>57</v>
      </c>
      <c r="B56" s="15" t="s">
        <v>425</v>
      </c>
      <c r="C56" s="15" t="s">
        <v>426</v>
      </c>
      <c r="D56" s="16" t="s">
        <v>327</v>
      </c>
      <c r="E56" s="16" t="s">
        <v>328</v>
      </c>
      <c r="F56" s="16">
        <v>13347956755</v>
      </c>
      <c r="G56" s="16" t="s">
        <v>60</v>
      </c>
      <c r="H56" s="14">
        <v>44302</v>
      </c>
      <c r="I56" s="14" t="s">
        <v>45</v>
      </c>
      <c r="J56" s="15" t="s">
        <v>285</v>
      </c>
      <c r="K56" s="14">
        <v>59.8</v>
      </c>
      <c r="L56" s="26">
        <v>17.58</v>
      </c>
      <c r="M56" s="26">
        <f t="shared" si="0"/>
        <v>41.7</v>
      </c>
      <c r="N56" s="16"/>
      <c r="O56" s="16"/>
      <c r="P56" s="16"/>
      <c r="Q56" s="26"/>
      <c r="R56" s="16"/>
      <c r="S56" s="26">
        <v>0.52</v>
      </c>
      <c r="T56" s="26"/>
      <c r="U56" s="26"/>
      <c r="V56" s="26"/>
      <c r="W56" s="16" t="s">
        <v>235</v>
      </c>
      <c r="X56" s="16" t="s">
        <v>236</v>
      </c>
    </row>
    <row r="57" spans="1:24">
      <c r="A57" s="14">
        <v>58</v>
      </c>
      <c r="B57" s="15" t="s">
        <v>427</v>
      </c>
      <c r="C57" s="15" t="s">
        <v>362</v>
      </c>
      <c r="D57" s="14" t="s">
        <v>283</v>
      </c>
      <c r="E57" s="14" t="s">
        <v>284</v>
      </c>
      <c r="F57" s="14">
        <v>18251755119</v>
      </c>
      <c r="G57" s="16" t="s">
        <v>327</v>
      </c>
      <c r="H57" s="14">
        <v>44303</v>
      </c>
      <c r="I57" s="14" t="s">
        <v>45</v>
      </c>
      <c r="J57" s="15" t="s">
        <v>294</v>
      </c>
      <c r="K57" s="14">
        <v>91.4</v>
      </c>
      <c r="L57" s="26">
        <v>22.06</v>
      </c>
      <c r="M57" s="26">
        <f t="shared" si="0"/>
        <v>68.6</v>
      </c>
      <c r="N57" s="16"/>
      <c r="O57" s="16"/>
      <c r="P57" s="16"/>
      <c r="Q57" s="26"/>
      <c r="R57" s="16"/>
      <c r="S57" s="26">
        <v>0.74</v>
      </c>
      <c r="T57" s="26"/>
      <c r="U57" s="26"/>
      <c r="V57" s="26"/>
      <c r="W57" s="16" t="s">
        <v>235</v>
      </c>
      <c r="X57" s="16" t="s">
        <v>236</v>
      </c>
    </row>
    <row r="58" spans="1:24">
      <c r="A58" s="14">
        <v>59</v>
      </c>
      <c r="B58" s="15" t="s">
        <v>428</v>
      </c>
      <c r="C58" s="15" t="s">
        <v>282</v>
      </c>
      <c r="D58" s="16" t="s">
        <v>77</v>
      </c>
      <c r="E58" s="16" t="s">
        <v>349</v>
      </c>
      <c r="F58" s="16">
        <v>17798824507</v>
      </c>
      <c r="G58" s="16" t="s">
        <v>60</v>
      </c>
      <c r="H58" s="14">
        <v>44308</v>
      </c>
      <c r="I58" s="14" t="s">
        <v>45</v>
      </c>
      <c r="J58" s="15" t="s">
        <v>285</v>
      </c>
      <c r="K58" s="14">
        <v>69.88</v>
      </c>
      <c r="L58" s="26">
        <v>17.9</v>
      </c>
      <c r="M58" s="26">
        <f t="shared" si="0"/>
        <v>51.4</v>
      </c>
      <c r="N58" s="16"/>
      <c r="O58" s="16"/>
      <c r="P58" s="16"/>
      <c r="Q58" s="26"/>
      <c r="R58" s="16"/>
      <c r="S58" s="26">
        <v>0.58</v>
      </c>
      <c r="T58" s="26"/>
      <c r="U58" s="26"/>
      <c r="V58" s="26"/>
      <c r="W58" s="16" t="s">
        <v>235</v>
      </c>
      <c r="X58" s="16" t="s">
        <v>236</v>
      </c>
    </row>
    <row r="59" spans="1:24">
      <c r="A59" s="14">
        <v>60</v>
      </c>
      <c r="B59" s="15" t="s">
        <v>429</v>
      </c>
      <c r="C59" s="15" t="s">
        <v>333</v>
      </c>
      <c r="D59" s="14" t="s">
        <v>430</v>
      </c>
      <c r="E59" s="14" t="s">
        <v>430</v>
      </c>
      <c r="F59" s="14">
        <v>15052237666</v>
      </c>
      <c r="G59" s="16" t="s">
        <v>60</v>
      </c>
      <c r="H59" s="14">
        <v>44309</v>
      </c>
      <c r="I59" s="14" t="s">
        <v>45</v>
      </c>
      <c r="J59" s="15" t="s">
        <v>285</v>
      </c>
      <c r="K59" s="14">
        <v>66.76</v>
      </c>
      <c r="L59" s="26">
        <v>17.38</v>
      </c>
      <c r="M59" s="26">
        <f t="shared" si="0"/>
        <v>48.8</v>
      </c>
      <c r="N59" s="16"/>
      <c r="O59" s="16"/>
      <c r="P59" s="16"/>
      <c r="Q59" s="26"/>
      <c r="R59" s="16"/>
      <c r="S59" s="26">
        <v>0.58</v>
      </c>
      <c r="T59" s="26"/>
      <c r="U59" s="26"/>
      <c r="V59" s="26"/>
      <c r="W59" s="16" t="s">
        <v>235</v>
      </c>
      <c r="X59" s="16" t="s">
        <v>236</v>
      </c>
    </row>
    <row r="60" spans="1:24">
      <c r="A60" s="14">
        <v>61</v>
      </c>
      <c r="B60" s="15" t="s">
        <v>431</v>
      </c>
      <c r="C60" s="15" t="s">
        <v>393</v>
      </c>
      <c r="D60" s="14" t="s">
        <v>259</v>
      </c>
      <c r="E60" s="14" t="s">
        <v>308</v>
      </c>
      <c r="F60" s="14">
        <v>18751672899</v>
      </c>
      <c r="G60" s="16" t="s">
        <v>60</v>
      </c>
      <c r="H60" s="14">
        <v>44311</v>
      </c>
      <c r="I60" s="14" t="s">
        <v>45</v>
      </c>
      <c r="J60" s="15" t="s">
        <v>285</v>
      </c>
      <c r="K60" s="24">
        <v>63.5</v>
      </c>
      <c r="L60" s="28">
        <v>17.4</v>
      </c>
      <c r="M60" s="26">
        <f t="shared" si="0"/>
        <v>45.6</v>
      </c>
      <c r="N60" s="16"/>
      <c r="O60" s="16"/>
      <c r="P60" s="16"/>
      <c r="Q60" s="28"/>
      <c r="R60" s="37"/>
      <c r="S60" s="28">
        <v>0.5</v>
      </c>
      <c r="T60" s="38"/>
      <c r="U60" s="26"/>
      <c r="V60" s="26"/>
      <c r="W60" s="16" t="s">
        <v>235</v>
      </c>
      <c r="X60" s="16" t="s">
        <v>236</v>
      </c>
    </row>
    <row r="61" spans="1:24">
      <c r="A61" s="14">
        <v>62</v>
      </c>
      <c r="B61" s="15" t="s">
        <v>432</v>
      </c>
      <c r="C61" s="15" t="s">
        <v>370</v>
      </c>
      <c r="D61" s="24" t="s">
        <v>433</v>
      </c>
      <c r="E61" s="24" t="s">
        <v>433</v>
      </c>
      <c r="F61" s="24">
        <v>13852238516</v>
      </c>
      <c r="G61" s="16" t="s">
        <v>60</v>
      </c>
      <c r="H61" s="14">
        <v>44312</v>
      </c>
      <c r="I61" s="14" t="s">
        <v>45</v>
      </c>
      <c r="J61" s="15" t="s">
        <v>285</v>
      </c>
      <c r="K61" s="14">
        <v>63.2</v>
      </c>
      <c r="L61" s="26">
        <v>17.66</v>
      </c>
      <c r="M61" s="26">
        <f t="shared" si="0"/>
        <v>45</v>
      </c>
      <c r="N61" s="16"/>
      <c r="O61" s="16"/>
      <c r="P61" s="16"/>
      <c r="Q61" s="26"/>
      <c r="R61" s="16"/>
      <c r="S61" s="26">
        <v>0.54</v>
      </c>
      <c r="T61" s="26"/>
      <c r="U61" s="26"/>
      <c r="V61" s="26"/>
      <c r="W61" s="16" t="s">
        <v>235</v>
      </c>
      <c r="X61" s="16" t="s">
        <v>236</v>
      </c>
    </row>
    <row r="62" spans="1:24">
      <c r="A62" s="14" t="s">
        <v>145</v>
      </c>
      <c r="B62" s="15"/>
      <c r="C62" s="15"/>
      <c r="D62" s="24"/>
      <c r="E62" s="24"/>
      <c r="F62" s="24"/>
      <c r="G62" s="14"/>
      <c r="H62" s="14"/>
      <c r="I62" s="14"/>
      <c r="J62" s="15"/>
      <c r="K62" s="14"/>
      <c r="L62" s="26"/>
      <c r="M62" s="26">
        <f>SUM(M5:M61)</f>
        <v>2469.85</v>
      </c>
      <c r="N62" s="16"/>
      <c r="O62" s="16"/>
      <c r="P62" s="16"/>
      <c r="Q62" s="26"/>
      <c r="R62" s="16"/>
      <c r="S62" s="26"/>
      <c r="T62" s="26"/>
      <c r="U62" s="26"/>
      <c r="V62" s="26"/>
      <c r="W62" s="16" t="s">
        <v>235</v>
      </c>
      <c r="X62" s="16" t="s">
        <v>236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邳州分公司</vt:lpstr>
      <vt:lpstr>巨野分公司</vt:lpstr>
      <vt:lpstr>连云港分公司</vt:lpstr>
      <vt:lpstr>大唐混凝土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2018-10-20T08:32:12Z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