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 activeTab="3"/>
  </bookViews>
  <sheets>
    <sheet name="邳州分公司" sheetId="1" r:id="rId1"/>
    <sheet name="巨野分公司" sheetId="2" r:id="rId2"/>
    <sheet name="连云港分公司" sheetId="3" r:id="rId3"/>
    <sheet name="大唐混凝土" sheetId="4" r:id="rId4"/>
  </sheets>
  <calcPr calcId="144525"/>
</workbook>
</file>

<file path=xl/sharedStrings.xml><?xml version="1.0" encoding="utf-8"?>
<sst xmlns="http://schemas.openxmlformats.org/spreadsheetml/2006/main" count="398">
  <si>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年 9 月 18日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</si>
  <si>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</si>
  <si>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</si>
  <si>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</si>
  <si>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</si>
  <si>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</si>
  <si>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</si>
  <si>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</si>
  <si>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</si>
  <si>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</si>
  <si>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</si>
  <si>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</si>
  <si>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</si>
  <si>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</si>
  <si>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</si>
  <si>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</si>
  <si>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</si>
  <si>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</si>
  <si>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</si>
  <si>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</si>
  <si>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</si>
  <si>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</si>
  <si>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</si>
  <si>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</si>
  <si>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</si>
  <si>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</si>
  <si>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</si>
  <si>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</si>
  <si>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</si>
  <si>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</si>
  <si>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</si>
  <si>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956BY</t>
    </r>
  </si>
  <si>
    <t>王浩</t>
  </si>
  <si>
    <t>索兴旺</t>
  </si>
  <si>
    <t>王星</t>
  </si>
  <si>
    <t>WIN0047718</t>
  </si>
  <si>
    <t>石子</t>
  </si>
  <si>
    <t>1-2#</t>
  </si>
  <si>
    <t>石粉、碎石较多</t>
  </si>
  <si>
    <t>杨家辉</t>
  </si>
  <si>
    <t>刘秋行</t>
  </si>
  <si>
    <t>鲁Q187BP</t>
  </si>
  <si>
    <t>韩红</t>
  </si>
  <si>
    <t>吴云龙</t>
  </si>
  <si>
    <t>孙燕昭</t>
  </si>
  <si>
    <t>WIN0047717</t>
  </si>
  <si>
    <t>碎石较多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</si>
  <si>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380BH</t>
    </r>
  </si>
  <si>
    <t>杨发展</t>
  </si>
  <si>
    <r>
      <rPr>
        <sz val="11"/>
        <color theme="1"/>
        <rFont val="宋体"/>
        <charset val="134"/>
        <scheme val="minor"/>
      </rPr>
      <t>苏C</t>
    </r>
    <r>
      <rPr>
        <sz val="11"/>
        <color theme="1"/>
        <rFont val="宋体"/>
        <charset val="134"/>
        <scheme val="minor"/>
      </rPr>
      <t>V8699</t>
    </r>
  </si>
  <si>
    <t>戴浩</t>
  </si>
  <si>
    <t>李如海</t>
  </si>
  <si>
    <t>良好</t>
  </si>
  <si>
    <r>
      <rPr>
        <sz val="11"/>
        <color theme="1"/>
        <rFont val="宋体"/>
        <charset val="134"/>
        <scheme val="minor"/>
      </rPr>
      <t>苏C</t>
    </r>
    <r>
      <rPr>
        <sz val="11"/>
        <color theme="1"/>
        <rFont val="宋体"/>
        <charset val="134"/>
        <scheme val="minor"/>
      </rPr>
      <t>1T358</t>
    </r>
  </si>
  <si>
    <t>郑浩</t>
  </si>
  <si>
    <t>曹鹏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</si>
  <si>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260CK</t>
    </r>
  </si>
  <si>
    <t>王冲</t>
  </si>
  <si>
    <t>石启聘</t>
  </si>
  <si>
    <t>刘清成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</si>
  <si>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019AS</t>
    </r>
  </si>
  <si>
    <t>葛兰海</t>
  </si>
  <si>
    <t>退货</t>
  </si>
  <si>
    <t>鲁Q581A2</t>
  </si>
  <si>
    <t>高坡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</si>
  <si>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562BV</t>
    </r>
  </si>
  <si>
    <t>张峰</t>
  </si>
  <si>
    <t>苏CJU955</t>
  </si>
  <si>
    <t>冯仰然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</si>
  <si>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673AX</t>
    </r>
  </si>
  <si>
    <t>冯英武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</si>
  <si>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506BE</t>
    </r>
  </si>
  <si>
    <t>刘振华</t>
  </si>
  <si>
    <t>李凤</t>
  </si>
  <si>
    <r>
      <rPr>
        <sz val="11"/>
        <color theme="1"/>
        <rFont val="宋体"/>
        <charset val="134"/>
        <scheme val="minor"/>
      </rPr>
      <t>苏C</t>
    </r>
    <r>
      <rPr>
        <sz val="11"/>
        <color theme="1"/>
        <rFont val="宋体"/>
        <charset val="134"/>
        <scheme val="minor"/>
      </rPr>
      <t>3T822</t>
    </r>
  </si>
  <si>
    <t>冯军歌</t>
  </si>
  <si>
    <t>苏CD8699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</si>
  <si>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197BF</t>
    </r>
  </si>
  <si>
    <t>沙良振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</si>
  <si>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636CQ</t>
    </r>
  </si>
  <si>
    <t>柳玉良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</si>
  <si>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665AB</t>
    </r>
  </si>
  <si>
    <t>王建设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</si>
  <si>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587CW</t>
    </r>
  </si>
  <si>
    <t>张赛</t>
  </si>
  <si>
    <t>周文明</t>
  </si>
  <si>
    <t>WIN0047715</t>
  </si>
  <si>
    <t>黄砂</t>
  </si>
  <si>
    <t>机制砂</t>
  </si>
  <si>
    <t>Ⅱ区</t>
  </si>
  <si>
    <t>刘会良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</si>
  <si>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166BV</t>
    </r>
  </si>
  <si>
    <t>冯永胜</t>
  </si>
  <si>
    <t>曹吉胜</t>
  </si>
  <si>
    <t>苏C1A556</t>
  </si>
  <si>
    <t>郑瑞金</t>
  </si>
  <si>
    <t>郭全志</t>
  </si>
  <si>
    <t>董国政</t>
  </si>
  <si>
    <t>鲁Q973BR</t>
  </si>
  <si>
    <t>丁宝利</t>
  </si>
  <si>
    <t>董西刚</t>
  </si>
  <si>
    <t>WIN0047716</t>
  </si>
  <si>
    <t>鲁Q933BU</t>
  </si>
  <si>
    <t>王学刚</t>
  </si>
  <si>
    <t>鲁Q905BU</t>
  </si>
  <si>
    <t>尚严涛</t>
  </si>
  <si>
    <t>鲁Q221CK</t>
  </si>
  <si>
    <t>宋栋梁</t>
  </si>
  <si>
    <t>李亮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</si>
  <si>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000AJ</t>
    </r>
  </si>
  <si>
    <t>魏思亚</t>
  </si>
  <si>
    <t>苏CGA440</t>
  </si>
  <si>
    <t>佟庆</t>
  </si>
  <si>
    <t>苏CJU995</t>
  </si>
  <si>
    <t>刘辉</t>
  </si>
  <si>
    <t>苏C1T358</t>
  </si>
  <si>
    <t>藤丙乾</t>
  </si>
  <si>
    <t>鲁Q000AJ</t>
  </si>
  <si>
    <t>鲁Q956BY</t>
  </si>
  <si>
    <t>石建军</t>
  </si>
  <si>
    <t>苏CT8009</t>
  </si>
  <si>
    <t>周建祁</t>
  </si>
  <si>
    <t>苏CGB838</t>
  </si>
  <si>
    <t>刘尚中</t>
  </si>
  <si>
    <t>鲁Q636CQ</t>
  </si>
  <si>
    <t>孙明</t>
  </si>
  <si>
    <t>耿小龙</t>
  </si>
  <si>
    <t>鲁QV7771</t>
  </si>
  <si>
    <t>孙立</t>
  </si>
  <si>
    <t>彭杰</t>
  </si>
  <si>
    <t>鲁Q380BH</t>
  </si>
  <si>
    <t>段冠军</t>
  </si>
  <si>
    <t>鲁Q197BF</t>
  </si>
  <si>
    <t>贾传刚</t>
  </si>
  <si>
    <t>鲁QV8991</t>
  </si>
  <si>
    <t>赵维周</t>
  </si>
  <si>
    <t>鲁QV8855</t>
  </si>
  <si>
    <t>孙正一</t>
  </si>
  <si>
    <t>鲁Q8018</t>
  </si>
  <si>
    <t>刑峰</t>
  </si>
  <si>
    <t>鲁QV8954</t>
  </si>
  <si>
    <t>刘磊</t>
  </si>
  <si>
    <t>苏CP8009</t>
  </si>
  <si>
    <t>苏C1T861</t>
  </si>
  <si>
    <t>吴伟</t>
  </si>
  <si>
    <t>苏CGA040</t>
  </si>
  <si>
    <t>赵东亚</t>
  </si>
  <si>
    <t>苏CGP356</t>
  </si>
  <si>
    <t>高雷</t>
  </si>
  <si>
    <t>曹志国</t>
  </si>
  <si>
    <t>苏CGF365</t>
  </si>
  <si>
    <t>冯永清</t>
  </si>
  <si>
    <t>王克光</t>
  </si>
  <si>
    <t>鲁Q932BR</t>
  </si>
  <si>
    <t>陈宝</t>
  </si>
  <si>
    <t>苏CGD838</t>
  </si>
  <si>
    <t>张猛</t>
  </si>
  <si>
    <t>鲁Q9539H</t>
  </si>
  <si>
    <t>王健</t>
  </si>
  <si>
    <t>朱飞</t>
  </si>
  <si>
    <t>鲁D56820</t>
  </si>
  <si>
    <t>王彬</t>
  </si>
  <si>
    <t>鲁Q522BG</t>
  </si>
  <si>
    <t>魏辉哲</t>
  </si>
  <si>
    <t>鲁Q506BE</t>
  </si>
  <si>
    <t>朱西军</t>
  </si>
  <si>
    <t>苏C1T507</t>
  </si>
  <si>
    <t>李颂</t>
  </si>
  <si>
    <t>鲁Q502BY</t>
  </si>
  <si>
    <t>陈大伟</t>
  </si>
  <si>
    <t>鲁Q836BG</t>
  </si>
  <si>
    <t>曹庆杰</t>
  </si>
  <si>
    <t>刘恒</t>
  </si>
  <si>
    <t>鲁Q188BD</t>
  </si>
  <si>
    <t>闫小龙</t>
  </si>
  <si>
    <t>石严军</t>
  </si>
  <si>
    <t>苏C1T837</t>
  </si>
  <si>
    <t>冯康</t>
  </si>
  <si>
    <t>孙亚一</t>
  </si>
  <si>
    <t>鲁QV9022</t>
  </si>
  <si>
    <t>段飞</t>
  </si>
  <si>
    <t>谭海洋</t>
  </si>
  <si>
    <t>鲁QV8018</t>
  </si>
  <si>
    <t>邢峰</t>
  </si>
  <si>
    <r>
      <rPr>
        <sz val="11"/>
        <color theme="1"/>
        <rFont val="宋体"/>
        <charset val="134"/>
        <scheme val="minor"/>
      </rPr>
      <t>苏C</t>
    </r>
    <r>
      <rPr>
        <sz val="11"/>
        <color theme="1"/>
        <rFont val="宋体"/>
        <charset val="134"/>
        <scheme val="minor"/>
      </rPr>
      <t>1T861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</si>
  <si>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-2#</t>
    </r>
  </si>
  <si>
    <r>
      <rPr>
        <sz val="11"/>
        <color theme="1"/>
        <rFont val="宋体"/>
        <charset val="134"/>
        <scheme val="minor"/>
      </rPr>
      <t>苏C</t>
    </r>
    <r>
      <rPr>
        <sz val="11"/>
        <color theme="1"/>
        <rFont val="宋体"/>
        <charset val="134"/>
        <scheme val="minor"/>
      </rPr>
      <t>1T838</t>
    </r>
  </si>
  <si>
    <t>刘少东</t>
  </si>
  <si>
    <t>合计</t>
  </si>
  <si>
    <t>备注：退货也登记，在备注中注明不合格退货，所有重量和单价、金额均以0标记</t>
  </si>
  <si>
    <t xml:space="preserve">收料登记表填报
日期    2018年 09 月 18 日                                填表人  ：吴艳苓 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</si>
  <si>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</si>
  <si>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</si>
  <si>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</si>
  <si>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</si>
  <si>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</si>
  <si>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</si>
  <si>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</si>
  <si>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</si>
  <si>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</si>
  <si>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</si>
  <si>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鲁RJ1282</t>
  </si>
  <si>
    <t>王彦钦</t>
  </si>
  <si>
    <t>徐龙福</t>
  </si>
  <si>
    <t>巨野中联</t>
  </si>
  <si>
    <t>水泥</t>
  </si>
  <si>
    <t>PO42.5</t>
  </si>
  <si>
    <t>冯海英</t>
  </si>
  <si>
    <t>聂恒光</t>
  </si>
  <si>
    <t>鲁HC3816</t>
  </si>
  <si>
    <t>张鹏</t>
  </si>
  <si>
    <t>鲁HW5588</t>
  </si>
  <si>
    <t>董令建</t>
  </si>
  <si>
    <t>李广坤</t>
  </si>
  <si>
    <t>1--2</t>
  </si>
  <si>
    <t>1T</t>
  </si>
  <si>
    <t>鲁HW5201</t>
  </si>
  <si>
    <t>冯涛</t>
  </si>
  <si>
    <t>鲁RC9627</t>
  </si>
  <si>
    <t>高恒昌</t>
  </si>
  <si>
    <t>鲁H62D78</t>
  </si>
  <si>
    <t>徐新春</t>
  </si>
  <si>
    <t>辛延强</t>
  </si>
  <si>
    <t>郑言克</t>
  </si>
  <si>
    <t>0.1T</t>
  </si>
  <si>
    <t>鲁H00A65</t>
  </si>
  <si>
    <t>魏庆如</t>
  </si>
  <si>
    <t>鲁H86373</t>
  </si>
  <si>
    <t>张兆群</t>
  </si>
  <si>
    <t>鲁HG0192</t>
  </si>
  <si>
    <t>王华逢</t>
  </si>
  <si>
    <t>鲁H62D98</t>
  </si>
  <si>
    <t>徐连文</t>
  </si>
  <si>
    <t>鲁H71A82</t>
  </si>
  <si>
    <t>谷佳德</t>
  </si>
  <si>
    <t>刘传亮</t>
  </si>
  <si>
    <t>嘉城运输</t>
  </si>
  <si>
    <t>钢棒</t>
  </si>
  <si>
    <t>&amp;9.0</t>
  </si>
  <si>
    <t>鲁HR3606</t>
  </si>
  <si>
    <t>李业举</t>
  </si>
  <si>
    <t>杜昌慈</t>
  </si>
  <si>
    <t>成武金利宏</t>
  </si>
  <si>
    <t>矿粉</t>
  </si>
  <si>
    <t>鲁HW6711</t>
  </si>
  <si>
    <t>王长青</t>
  </si>
  <si>
    <t>0.2T</t>
  </si>
  <si>
    <t>鲁H96E65</t>
  </si>
  <si>
    <t>郭凯</t>
  </si>
  <si>
    <t>鲁RN2329</t>
  </si>
  <si>
    <t>张庆友</t>
  </si>
  <si>
    <t>鲁H08B83</t>
  </si>
  <si>
    <t>陈连春</t>
  </si>
  <si>
    <t>马凡光</t>
  </si>
  <si>
    <t>莱芜延辉</t>
  </si>
  <si>
    <t>减水剂</t>
  </si>
  <si>
    <t>鲁H18B13</t>
  </si>
  <si>
    <t>刘逢</t>
  </si>
  <si>
    <t>鲁HQA478</t>
  </si>
  <si>
    <t>时金伟</t>
  </si>
  <si>
    <t>鲁H78E87</t>
  </si>
  <si>
    <t>张庆刚</t>
  </si>
  <si>
    <t>鲁HG6983</t>
  </si>
  <si>
    <t>田延卫</t>
  </si>
  <si>
    <t>鲁HG2098</t>
  </si>
  <si>
    <t>李先锋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</si>
  <si>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9 月 18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张忠                                   </t>
    </r>
  </si>
  <si>
    <t>单位：江苏大力神管桩有限公司连云港分公司</t>
  </si>
  <si>
    <t>0553</t>
  </si>
  <si>
    <t>孙冲</t>
  </si>
  <si>
    <t>张来高</t>
  </si>
  <si>
    <t>碎石</t>
  </si>
  <si>
    <t>5~25</t>
  </si>
  <si>
    <t>I</t>
  </si>
  <si>
    <t>张忠</t>
  </si>
  <si>
    <t>张传迎</t>
  </si>
  <si>
    <t>5855</t>
  </si>
  <si>
    <t>李大周</t>
  </si>
  <si>
    <t>张成义</t>
  </si>
  <si>
    <t>张成伟</t>
  </si>
  <si>
    <t>成义物流</t>
  </si>
  <si>
    <t>张井来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</si>
  <si>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 年  9月   18日                                填表人吕小强                                  </t>
    </r>
  </si>
  <si>
    <t>单位：江苏大唐商品混凝土有限公司</t>
  </si>
  <si>
    <t>8.13</t>
  </si>
  <si>
    <t>娄庆生</t>
  </si>
  <si>
    <t>18344889808</t>
  </si>
  <si>
    <t>庄团结</t>
  </si>
  <si>
    <t>砂</t>
  </si>
  <si>
    <t>吕小强</t>
  </si>
  <si>
    <t>姬长娟</t>
  </si>
  <si>
    <t>高松钦</t>
  </si>
  <si>
    <t>刘纯纯</t>
  </si>
  <si>
    <t>8.16</t>
  </si>
  <si>
    <t>闫东</t>
  </si>
  <si>
    <t>13813277522</t>
  </si>
  <si>
    <t>8.18</t>
  </si>
  <si>
    <t>徐大勇</t>
  </si>
  <si>
    <t>17705222272</t>
  </si>
  <si>
    <t>王超</t>
  </si>
  <si>
    <t>15852115399</t>
  </si>
  <si>
    <t>8.45</t>
  </si>
  <si>
    <t>宋祥瑞</t>
  </si>
  <si>
    <t>陆玉峰</t>
  </si>
  <si>
    <t>8.53</t>
  </si>
  <si>
    <t>王法叶</t>
  </si>
  <si>
    <t xml:space="preserve"> 8:55</t>
  </si>
  <si>
    <t>伊振刚</t>
  </si>
  <si>
    <t>15252232999</t>
  </si>
  <si>
    <t>谢龙</t>
  </si>
  <si>
    <t>马跃勇</t>
  </si>
  <si>
    <t>藤尚峰</t>
  </si>
  <si>
    <t>13813279980</t>
  </si>
  <si>
    <t>李自由</t>
  </si>
  <si>
    <t>王培田</t>
  </si>
  <si>
    <t>17368514919</t>
  </si>
  <si>
    <t>杨需</t>
  </si>
  <si>
    <t>胡志权</t>
  </si>
  <si>
    <t>15063211121</t>
  </si>
  <si>
    <t>武加军</t>
  </si>
  <si>
    <t>15371600099</t>
  </si>
  <si>
    <t>董建伟</t>
  </si>
  <si>
    <t>董建胜</t>
  </si>
  <si>
    <t>孙艳昭</t>
  </si>
  <si>
    <t>赵风超</t>
  </si>
  <si>
    <t>赵凤超</t>
  </si>
  <si>
    <t>18105202044</t>
  </si>
  <si>
    <t>龚培亮</t>
  </si>
  <si>
    <t>15366790444</t>
  </si>
  <si>
    <t>刘保安</t>
  </si>
  <si>
    <t>王飞</t>
  </si>
  <si>
    <t>刘乐意</t>
  </si>
  <si>
    <t>张团结</t>
  </si>
  <si>
    <t>朱洪柱</t>
  </si>
  <si>
    <t>15852351659</t>
  </si>
  <si>
    <t>谢海</t>
  </si>
  <si>
    <t>13775834999</t>
  </si>
  <si>
    <t>汤可辉</t>
  </si>
  <si>
    <t>郭凌峰</t>
  </si>
  <si>
    <t>15240475966</t>
  </si>
  <si>
    <t>王雷</t>
  </si>
  <si>
    <t>冯现伟</t>
  </si>
  <si>
    <t>13914866567</t>
  </si>
  <si>
    <t>冯中生</t>
  </si>
  <si>
    <t>吴衡</t>
  </si>
  <si>
    <t>13815338234</t>
  </si>
  <si>
    <t>刘刚</t>
  </si>
  <si>
    <t>13805221470</t>
  </si>
  <si>
    <t>张红庆</t>
  </si>
  <si>
    <t>18251755988</t>
  </si>
  <si>
    <t>庄猛</t>
  </si>
  <si>
    <t>庄汉强</t>
  </si>
  <si>
    <t>姚佩齐</t>
  </si>
  <si>
    <t>于士春</t>
  </si>
  <si>
    <t>顾帅</t>
  </si>
  <si>
    <t>吴峰</t>
  </si>
  <si>
    <t>柳涛</t>
  </si>
  <si>
    <t>柳召付</t>
  </si>
  <si>
    <t>张凯</t>
  </si>
  <si>
    <t>曹升吉</t>
  </si>
  <si>
    <t>陈刚</t>
  </si>
  <si>
    <t>胡光中</t>
  </si>
  <si>
    <t>15062025252</t>
  </si>
  <si>
    <t>陈伟</t>
  </si>
  <si>
    <t>13305222979</t>
  </si>
  <si>
    <t>031</t>
  </si>
  <si>
    <t>潘肖</t>
  </si>
  <si>
    <t>郁向友</t>
  </si>
  <si>
    <t>13813278481</t>
  </si>
  <si>
    <t>026</t>
  </si>
  <si>
    <t>079</t>
  </si>
  <si>
    <t>任广伟</t>
  </si>
  <si>
    <t>15150097222</t>
  </si>
  <si>
    <t>087</t>
  </si>
  <si>
    <t>冯伟</t>
  </si>
  <si>
    <t>006</t>
  </si>
  <si>
    <t>张春</t>
  </si>
  <si>
    <t>娄雷</t>
  </si>
  <si>
    <t>15077803555</t>
  </si>
  <si>
    <t>所银猛</t>
  </si>
  <si>
    <t>王旭</t>
  </si>
  <si>
    <t>15852278089</t>
  </si>
  <si>
    <t>毛培田</t>
  </si>
  <si>
    <t>1-5</t>
  </si>
  <si>
    <t>常明华</t>
  </si>
  <si>
    <t>1-2</t>
  </si>
  <si>
    <t>巩庆祝</t>
  </si>
  <si>
    <t>刘军</t>
  </si>
  <si>
    <t>王昊</t>
  </si>
  <si>
    <t>石镇安</t>
  </si>
  <si>
    <t>许庆东</t>
  </si>
  <si>
    <t>17866688786</t>
  </si>
  <si>
    <t>18853959078</t>
  </si>
  <si>
    <t>李文彬</t>
  </si>
  <si>
    <t>18205393166</t>
  </si>
  <si>
    <t>065</t>
  </si>
  <si>
    <t>18532853966</t>
  </si>
  <si>
    <t>于大会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</si>
</sst>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h:mm;@"/>
    <numFmt numFmtId="178" formatCode="0.0_ "/>
  </numFmts>
  <fonts count="3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0" fillId="20" borderId="12" applyNumberFormat="0" applyAlignment="0" applyProtection="0">
      <alignment vertical="center"/>
    </xf>
    <xf numFmtId="0" fontId="31" fillId="20" borderId="7" applyNumberFormat="0" applyAlignment="0" applyProtection="0">
      <alignment vertical="center"/>
    </xf>
    <xf numFmtId="0" fontId="32" fillId="21" borderId="13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58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58" fontId="12" fillId="0" borderId="1" xfId="0" applyNumberFormat="1" applyFont="1" applyFill="1" applyBorder="1" applyAlignment="1">
      <alignment horizontal="center" vertical="center"/>
    </xf>
    <xf numFmtId="58" fontId="13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10" fontId="12" fillId="0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7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left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left" vertical="center" wrapText="1"/>
    </xf>
    <xf numFmtId="178" fontId="2" fillId="0" borderId="0" xfId="0" applyNumberFormat="1" applyFont="1" applyAlignment="1">
      <alignment horizontal="left" vertical="center" wrapText="1"/>
    </xf>
    <xf numFmtId="176" fontId="3" fillId="0" borderId="4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58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83"/>
  <sheetViews>
    <sheetView topLeftCell="I1" workbookViewId="0">
      <selection activeCell="Y13" sqref="Y13"/>
    </sheetView>
  </sheetViews>
  <sheetFormatPr defaultColWidth="9" defaultRowHeight="13.5"/>
  <cols>
    <col min="1" max="1" width="9" style="3"/>
    <col min="2" max="2" width="8.875" style="64" customWidth="1"/>
    <col min="3" max="3" width="9" customWidth="1"/>
    <col min="4" max="4" width="9" style="3" customWidth="1"/>
    <col min="5" max="5" width="10.375" style="3" customWidth="1"/>
    <col min="6" max="6" width="13.5" style="3" customWidth="1"/>
    <col min="7" max="7" width="10.75" customWidth="1"/>
    <col min="8" max="8" width="12.625" customWidth="1"/>
    <col min="9" max="10" width="10.75" customWidth="1"/>
    <col min="11" max="12" width="9" style="3" customWidth="1"/>
    <col min="13" max="13" width="9" style="65" customWidth="1"/>
    <col min="14" max="14" width="9" customWidth="1"/>
    <col min="15" max="15" width="9" style="66" customWidth="1"/>
    <col min="16" max="16" width="9" customWidth="1"/>
    <col min="17" max="17" width="17.25" customWidth="1"/>
    <col min="18" max="19" width="9" style="3" customWidth="1"/>
    <col min="20" max="20" width="10.25" style="66" customWidth="1"/>
    <col min="21" max="21" width="10.25" customWidth="1"/>
    <col min="22" max="22" width="10.25" style="66" customWidth="1"/>
    <col min="23" max="24" width="9" style="3"/>
    <col min="25" max="25" width="15.25" customWidth="1"/>
  </cols>
  <sheetData>
    <row r="1" ht="39.95" customHeight="1" spans="1:25">
      <c r="A1" s="2" t="s">
        <v>0</v>
      </c>
      <c r="B1" s="67"/>
      <c r="C1" s="2"/>
      <c r="D1" s="2"/>
      <c r="E1" s="2"/>
      <c r="F1" s="2"/>
      <c r="G1" s="2"/>
      <c r="H1" s="2"/>
      <c r="I1" s="2"/>
      <c r="J1" s="2"/>
      <c r="K1" s="2"/>
      <c r="L1" s="2"/>
      <c r="M1" s="72"/>
      <c r="N1" s="2"/>
      <c r="O1" s="73"/>
      <c r="P1" s="2"/>
      <c r="Q1" s="2"/>
      <c r="R1" s="2"/>
      <c r="S1" s="2"/>
      <c r="T1" s="73"/>
      <c r="U1" s="2"/>
      <c r="V1" s="73"/>
      <c r="W1" s="2"/>
      <c r="X1" s="2"/>
      <c r="Y1" s="2"/>
    </row>
    <row r="2" ht="18.95" customHeight="1" spans="2:22">
      <c r="B2" s="68" t="s">
        <v>1</v>
      </c>
      <c r="C2" s="36"/>
      <c r="D2" s="4"/>
      <c r="E2" s="4"/>
      <c r="F2" s="4"/>
      <c r="G2" s="36"/>
      <c r="H2" s="36"/>
      <c r="I2" s="36"/>
      <c r="J2" s="36"/>
      <c r="K2" s="4"/>
      <c r="L2" s="4"/>
      <c r="M2" s="74"/>
      <c r="N2" s="36"/>
      <c r="O2" s="75"/>
      <c r="P2" s="36"/>
      <c r="Q2" s="36"/>
      <c r="R2" s="4"/>
      <c r="S2" s="4"/>
      <c r="T2" s="75"/>
      <c r="U2" s="36"/>
      <c r="V2" s="75"/>
    </row>
    <row r="3" s="62" customFormat="1" ht="18.95" customHeight="1" spans="1:25">
      <c r="A3" s="5" t="s">
        <v>2</v>
      </c>
      <c r="B3" s="69" t="s">
        <v>3</v>
      </c>
      <c r="C3" s="5" t="s">
        <v>4</v>
      </c>
      <c r="D3" s="5"/>
      <c r="E3" s="5"/>
      <c r="F3" s="5"/>
      <c r="G3" s="5"/>
      <c r="H3" s="7" t="s">
        <v>5</v>
      </c>
      <c r="I3" s="26"/>
      <c r="J3" s="26"/>
      <c r="K3" s="26"/>
      <c r="L3" s="26"/>
      <c r="M3" s="76"/>
      <c r="N3" s="26"/>
      <c r="O3" s="77"/>
      <c r="P3" s="26"/>
      <c r="Q3" s="26"/>
      <c r="R3" s="26"/>
      <c r="S3" s="28"/>
      <c r="T3" s="79" t="s">
        <v>6</v>
      </c>
      <c r="U3" s="5"/>
      <c r="V3" s="79"/>
      <c r="W3" s="5" t="s">
        <v>7</v>
      </c>
      <c r="X3" s="41" t="s">
        <v>8</v>
      </c>
      <c r="Y3" s="5" t="s">
        <v>9</v>
      </c>
    </row>
    <row r="4" s="63" customFormat="1" ht="29" customHeight="1" spans="1:25">
      <c r="A4" s="5"/>
      <c r="B4" s="69" t="s">
        <v>10</v>
      </c>
      <c r="C4" s="5" t="s">
        <v>11</v>
      </c>
      <c r="D4" s="37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17</v>
      </c>
      <c r="J4" s="5" t="s">
        <v>18</v>
      </c>
      <c r="K4" s="5" t="s">
        <v>19</v>
      </c>
      <c r="L4" s="5" t="s">
        <v>20</v>
      </c>
      <c r="M4" s="78" t="s">
        <v>21</v>
      </c>
      <c r="N4" s="5" t="s">
        <v>22</v>
      </c>
      <c r="O4" s="79" t="s">
        <v>23</v>
      </c>
      <c r="P4" s="5" t="s">
        <v>24</v>
      </c>
      <c r="Q4" s="5" t="s">
        <v>25</v>
      </c>
      <c r="R4" s="5" t="s">
        <v>26</v>
      </c>
      <c r="S4" s="5" t="s">
        <v>27</v>
      </c>
      <c r="T4" s="79" t="s">
        <v>28</v>
      </c>
      <c r="U4" s="5" t="s">
        <v>29</v>
      </c>
      <c r="V4" s="79" t="s">
        <v>30</v>
      </c>
      <c r="W4" s="5"/>
      <c r="X4" s="42"/>
      <c r="Y4" s="5"/>
    </row>
    <row r="5" s="3" customFormat="1" ht="18.95" customHeight="1" spans="1:25">
      <c r="A5" s="10">
        <v>1</v>
      </c>
      <c r="B5" s="38">
        <v>0.109027777777778</v>
      </c>
      <c r="C5" s="16" t="s">
        <v>31</v>
      </c>
      <c r="D5" s="16" t="s">
        <v>32</v>
      </c>
      <c r="E5" s="16" t="s">
        <v>33</v>
      </c>
      <c r="F5" s="10">
        <v>13952122752</v>
      </c>
      <c r="G5" s="16" t="s">
        <v>34</v>
      </c>
      <c r="H5" s="10" t="s">
        <v>35</v>
      </c>
      <c r="I5" s="16" t="s">
        <v>36</v>
      </c>
      <c r="J5" s="80" t="s">
        <v>37</v>
      </c>
      <c r="K5" s="10">
        <v>68.86</v>
      </c>
      <c r="L5" s="10">
        <v>18.62</v>
      </c>
      <c r="M5" s="10">
        <v>50.24</v>
      </c>
      <c r="N5" s="10"/>
      <c r="O5" s="10"/>
      <c r="P5" s="10"/>
      <c r="Q5" s="10" t="s">
        <v>38</v>
      </c>
      <c r="R5" s="10">
        <v>7</v>
      </c>
      <c r="S5" s="10">
        <v>4.04</v>
      </c>
      <c r="T5" s="10">
        <v>46.2</v>
      </c>
      <c r="U5" s="10">
        <v>109</v>
      </c>
      <c r="V5" s="10">
        <f t="shared" ref="V5:V10" si="0">T5*U5</f>
        <v>5035.8</v>
      </c>
      <c r="W5" s="10" t="s">
        <v>39</v>
      </c>
      <c r="X5" s="16" t="s">
        <v>40</v>
      </c>
      <c r="Y5" s="10"/>
    </row>
    <row r="6" s="3" customFormat="1" ht="18.95" customHeight="1" spans="1:25">
      <c r="A6" s="10">
        <v>2</v>
      </c>
      <c r="B6" s="38">
        <v>0.304166666666667</v>
      </c>
      <c r="C6" s="16" t="s">
        <v>41</v>
      </c>
      <c r="D6" s="16" t="s">
        <v>42</v>
      </c>
      <c r="E6" s="16" t="s">
        <v>43</v>
      </c>
      <c r="F6" s="10">
        <v>15252222092</v>
      </c>
      <c r="G6" s="16" t="s">
        <v>44</v>
      </c>
      <c r="H6" s="10" t="s">
        <v>45</v>
      </c>
      <c r="I6" s="16" t="s">
        <v>36</v>
      </c>
      <c r="J6" s="80" t="s">
        <v>37</v>
      </c>
      <c r="K6" s="81">
        <v>70.66</v>
      </c>
      <c r="L6" s="10">
        <v>17.94</v>
      </c>
      <c r="M6" s="10">
        <v>52.72</v>
      </c>
      <c r="N6" s="10"/>
      <c r="O6" s="10"/>
      <c r="P6" s="10"/>
      <c r="Q6" s="10" t="s">
        <v>46</v>
      </c>
      <c r="R6" s="10">
        <v>7</v>
      </c>
      <c r="S6" s="10">
        <v>2.52</v>
      </c>
      <c r="T6" s="10">
        <v>50.2</v>
      </c>
      <c r="U6" s="10">
        <v>109</v>
      </c>
      <c r="V6" s="10">
        <f t="shared" si="0"/>
        <v>5471.8</v>
      </c>
      <c r="W6" s="10" t="s">
        <v>39</v>
      </c>
      <c r="X6" s="16" t="s">
        <v>40</v>
      </c>
      <c r="Y6" s="10"/>
    </row>
    <row r="7" s="3" customFormat="1" ht="18.95" customHeight="1" spans="1:25">
      <c r="A7" s="10">
        <v>3</v>
      </c>
      <c r="B7" s="38">
        <v>0.30625</v>
      </c>
      <c r="C7" s="16" t="s">
        <v>47</v>
      </c>
      <c r="D7" s="16" t="s">
        <v>42</v>
      </c>
      <c r="E7" s="16" t="s">
        <v>48</v>
      </c>
      <c r="F7" s="10">
        <v>15335127656</v>
      </c>
      <c r="G7" s="16" t="s">
        <v>44</v>
      </c>
      <c r="H7" s="10" t="s">
        <v>45</v>
      </c>
      <c r="I7" s="16" t="s">
        <v>36</v>
      </c>
      <c r="J7" s="80" t="s">
        <v>37</v>
      </c>
      <c r="K7" s="81">
        <v>70.8</v>
      </c>
      <c r="L7" s="10">
        <v>18</v>
      </c>
      <c r="M7" s="10">
        <v>52.8</v>
      </c>
      <c r="N7" s="10"/>
      <c r="O7" s="10"/>
      <c r="P7" s="10"/>
      <c r="Q7" s="10" t="s">
        <v>46</v>
      </c>
      <c r="R7" s="10">
        <v>7</v>
      </c>
      <c r="S7" s="10">
        <v>2.5</v>
      </c>
      <c r="T7" s="10">
        <v>50.3</v>
      </c>
      <c r="U7" s="10">
        <v>109</v>
      </c>
      <c r="V7" s="10">
        <f t="shared" si="0"/>
        <v>5482.7</v>
      </c>
      <c r="W7" s="10" t="s">
        <v>39</v>
      </c>
      <c r="X7" s="16" t="s">
        <v>40</v>
      </c>
      <c r="Y7" s="10"/>
    </row>
    <row r="8" s="3" customFormat="1" ht="18.95" customHeight="1" spans="1:25">
      <c r="A8" s="10">
        <v>4</v>
      </c>
      <c r="B8" s="38">
        <v>0.211111111111111</v>
      </c>
      <c r="C8" s="16" t="s">
        <v>49</v>
      </c>
      <c r="D8" s="16" t="s">
        <v>50</v>
      </c>
      <c r="E8" s="16" t="s">
        <v>51</v>
      </c>
      <c r="F8" s="10">
        <v>15852062775</v>
      </c>
      <c r="G8" s="16" t="s">
        <v>44</v>
      </c>
      <c r="H8" s="10" t="s">
        <v>45</v>
      </c>
      <c r="I8" s="16" t="s">
        <v>36</v>
      </c>
      <c r="J8" s="80" t="s">
        <v>37</v>
      </c>
      <c r="K8" s="10">
        <v>95.74</v>
      </c>
      <c r="L8" s="10">
        <v>22.74</v>
      </c>
      <c r="M8" s="10">
        <v>73</v>
      </c>
      <c r="N8" s="10"/>
      <c r="O8" s="10"/>
      <c r="P8" s="10"/>
      <c r="Q8" s="10" t="s">
        <v>52</v>
      </c>
      <c r="R8" s="10">
        <v>7</v>
      </c>
      <c r="S8" s="10">
        <v>0.5</v>
      </c>
      <c r="T8" s="10">
        <v>72.5</v>
      </c>
      <c r="U8" s="10">
        <v>109</v>
      </c>
      <c r="V8" s="10">
        <f t="shared" si="0"/>
        <v>7902.5</v>
      </c>
      <c r="W8" s="10" t="s">
        <v>39</v>
      </c>
      <c r="X8" s="16" t="s">
        <v>40</v>
      </c>
      <c r="Y8" s="10"/>
    </row>
    <row r="9" s="3" customFormat="1" ht="18.95" customHeight="1" spans="1:25">
      <c r="A9" s="10">
        <v>5</v>
      </c>
      <c r="B9" s="38">
        <v>0.2375</v>
      </c>
      <c r="C9" s="16" t="s">
        <v>53</v>
      </c>
      <c r="D9" s="16" t="s">
        <v>54</v>
      </c>
      <c r="E9" s="16" t="s">
        <v>55</v>
      </c>
      <c r="F9" s="10">
        <v>13914864932</v>
      </c>
      <c r="G9" s="16" t="s">
        <v>44</v>
      </c>
      <c r="H9" s="10" t="s">
        <v>45</v>
      </c>
      <c r="I9" s="16" t="s">
        <v>36</v>
      </c>
      <c r="J9" s="80" t="s">
        <v>37</v>
      </c>
      <c r="K9" s="10">
        <v>93.02</v>
      </c>
      <c r="L9" s="10">
        <v>22.34</v>
      </c>
      <c r="M9" s="10">
        <v>70.68</v>
      </c>
      <c r="N9" s="10"/>
      <c r="O9" s="10"/>
      <c r="P9" s="10"/>
      <c r="Q9" s="10" t="s">
        <v>52</v>
      </c>
      <c r="R9" s="10">
        <v>7</v>
      </c>
      <c r="S9" s="10">
        <v>0.58</v>
      </c>
      <c r="T9" s="10">
        <v>70.1</v>
      </c>
      <c r="U9" s="10">
        <v>109</v>
      </c>
      <c r="V9" s="10">
        <f t="shared" si="0"/>
        <v>7640.9</v>
      </c>
      <c r="W9" s="10" t="s">
        <v>39</v>
      </c>
      <c r="X9" s="16" t="s">
        <v>40</v>
      </c>
      <c r="Y9" s="10"/>
    </row>
    <row r="10" s="3" customFormat="1" ht="18.95" customHeight="1" spans="1:25">
      <c r="A10" s="10">
        <v>6</v>
      </c>
      <c r="B10" s="38">
        <v>0.242361111111111</v>
      </c>
      <c r="C10" s="16" t="s">
        <v>56</v>
      </c>
      <c r="D10" s="10" t="s">
        <v>57</v>
      </c>
      <c r="E10" s="16" t="s">
        <v>58</v>
      </c>
      <c r="F10" s="10">
        <v>13395276167</v>
      </c>
      <c r="G10" s="10" t="s">
        <v>59</v>
      </c>
      <c r="H10" s="10" t="s">
        <v>35</v>
      </c>
      <c r="I10" s="16" t="s">
        <v>36</v>
      </c>
      <c r="J10" s="80" t="s">
        <v>37</v>
      </c>
      <c r="K10" s="10">
        <v>65.96</v>
      </c>
      <c r="L10" s="10">
        <v>17.56</v>
      </c>
      <c r="M10" s="10">
        <v>48.4</v>
      </c>
      <c r="N10" s="10"/>
      <c r="O10" s="10"/>
      <c r="P10" s="10"/>
      <c r="Q10" s="10" t="s">
        <v>46</v>
      </c>
      <c r="R10" s="10">
        <v>8</v>
      </c>
      <c r="S10" s="10">
        <v>2.5</v>
      </c>
      <c r="T10" s="10">
        <v>45.9</v>
      </c>
      <c r="U10" s="10">
        <v>109</v>
      </c>
      <c r="V10" s="10">
        <f t="shared" si="0"/>
        <v>5003.1</v>
      </c>
      <c r="W10" s="10" t="s">
        <v>39</v>
      </c>
      <c r="X10" s="16" t="s">
        <v>40</v>
      </c>
      <c r="Y10" s="10"/>
    </row>
    <row r="11" s="3" customFormat="1" ht="18.95" customHeight="1" spans="1:25">
      <c r="A11" s="10">
        <v>7</v>
      </c>
      <c r="B11" s="38">
        <v>0.247222222222222</v>
      </c>
      <c r="C11" s="16" t="s">
        <v>60</v>
      </c>
      <c r="D11" s="10" t="s">
        <v>57</v>
      </c>
      <c r="E11" s="16" t="s">
        <v>61</v>
      </c>
      <c r="F11" s="10">
        <v>15852341081</v>
      </c>
      <c r="G11" s="10" t="s">
        <v>59</v>
      </c>
      <c r="H11" s="16" t="s">
        <v>62</v>
      </c>
      <c r="I11" s="16" t="s">
        <v>36</v>
      </c>
      <c r="J11" s="80" t="s">
        <v>37</v>
      </c>
      <c r="K11" s="10">
        <v>68.74</v>
      </c>
      <c r="L11" s="10">
        <v>0</v>
      </c>
      <c r="M11" s="10">
        <v>0</v>
      </c>
      <c r="N11" s="10"/>
      <c r="O11" s="10"/>
      <c r="P11" s="10"/>
      <c r="Q11" s="10"/>
      <c r="R11" s="10"/>
      <c r="S11" s="10">
        <v>0</v>
      </c>
      <c r="T11" s="10">
        <v>0</v>
      </c>
      <c r="U11" s="10"/>
      <c r="V11" s="10"/>
      <c r="W11" s="10" t="s">
        <v>39</v>
      </c>
      <c r="X11" s="16" t="s">
        <v>40</v>
      </c>
      <c r="Y11" s="16" t="s">
        <v>62</v>
      </c>
    </row>
    <row r="12" s="3" customFormat="1" ht="18.95" customHeight="1" spans="1:25">
      <c r="A12" s="10">
        <v>8</v>
      </c>
      <c r="B12" s="38">
        <v>0.250694444444444</v>
      </c>
      <c r="C12" s="16" t="s">
        <v>63</v>
      </c>
      <c r="D12" s="16" t="s">
        <v>50</v>
      </c>
      <c r="E12" s="16" t="s">
        <v>64</v>
      </c>
      <c r="F12" s="10">
        <v>18061117857</v>
      </c>
      <c r="G12" s="16" t="s">
        <v>44</v>
      </c>
      <c r="H12" s="10" t="s">
        <v>45</v>
      </c>
      <c r="I12" s="16" t="s">
        <v>36</v>
      </c>
      <c r="J12" s="80" t="s">
        <v>37</v>
      </c>
      <c r="K12" s="10">
        <v>113</v>
      </c>
      <c r="L12" s="10">
        <v>27.72</v>
      </c>
      <c r="M12" s="10">
        <v>85.28</v>
      </c>
      <c r="N12" s="10"/>
      <c r="O12" s="10"/>
      <c r="P12" s="10"/>
      <c r="Q12" s="10" t="s">
        <v>52</v>
      </c>
      <c r="R12" s="10">
        <v>7</v>
      </c>
      <c r="S12" s="10">
        <v>0.58</v>
      </c>
      <c r="T12" s="10">
        <v>84.7</v>
      </c>
      <c r="U12" s="10">
        <v>109</v>
      </c>
      <c r="V12" s="10">
        <f t="shared" ref="V12:V76" si="1">T12*U12</f>
        <v>9232.3</v>
      </c>
      <c r="W12" s="10" t="s">
        <v>39</v>
      </c>
      <c r="X12" s="16" t="s">
        <v>40</v>
      </c>
      <c r="Y12" s="10"/>
    </row>
    <row r="13" s="3" customFormat="1" ht="18.95" customHeight="1" spans="1:25">
      <c r="A13" s="10">
        <v>9</v>
      </c>
      <c r="B13" s="38">
        <v>0.252777777777778</v>
      </c>
      <c r="C13" s="16" t="s">
        <v>65</v>
      </c>
      <c r="D13" s="10" t="s">
        <v>57</v>
      </c>
      <c r="E13" s="16" t="s">
        <v>66</v>
      </c>
      <c r="F13" s="10">
        <v>15862103117</v>
      </c>
      <c r="G13" s="10" t="s">
        <v>59</v>
      </c>
      <c r="H13" s="16" t="s">
        <v>62</v>
      </c>
      <c r="I13" s="16" t="s">
        <v>36</v>
      </c>
      <c r="J13" s="80" t="s">
        <v>37</v>
      </c>
      <c r="K13" s="10">
        <v>78.1</v>
      </c>
      <c r="L13" s="10">
        <v>0</v>
      </c>
      <c r="M13" s="10">
        <v>0</v>
      </c>
      <c r="N13" s="10"/>
      <c r="O13" s="10"/>
      <c r="P13" s="10"/>
      <c r="Q13" s="10"/>
      <c r="R13" s="10"/>
      <c r="S13" s="10">
        <v>0</v>
      </c>
      <c r="T13" s="10">
        <v>0</v>
      </c>
      <c r="U13" s="10"/>
      <c r="V13" s="10"/>
      <c r="W13" s="10" t="s">
        <v>39</v>
      </c>
      <c r="X13" s="16" t="s">
        <v>40</v>
      </c>
      <c r="Y13" s="16" t="s">
        <v>62</v>
      </c>
    </row>
    <row r="14" s="3" customFormat="1" ht="18.95" customHeight="1" spans="1:25">
      <c r="A14" s="10">
        <v>10</v>
      </c>
      <c r="B14" s="38">
        <v>0.254861111111111</v>
      </c>
      <c r="C14" s="16" t="s">
        <v>67</v>
      </c>
      <c r="D14" s="16" t="s">
        <v>54</v>
      </c>
      <c r="E14" s="16" t="s">
        <v>68</v>
      </c>
      <c r="F14" s="10">
        <v>15952109259</v>
      </c>
      <c r="G14" s="16" t="s">
        <v>44</v>
      </c>
      <c r="H14" s="10" t="s">
        <v>45</v>
      </c>
      <c r="I14" s="16" t="s">
        <v>36</v>
      </c>
      <c r="J14" s="80" t="s">
        <v>37</v>
      </c>
      <c r="K14" s="10">
        <v>67.28</v>
      </c>
      <c r="L14" s="10">
        <v>18.14</v>
      </c>
      <c r="M14" s="10">
        <v>49.14</v>
      </c>
      <c r="N14" s="10"/>
      <c r="O14" s="10"/>
      <c r="P14" s="10"/>
      <c r="Q14" s="10" t="s">
        <v>52</v>
      </c>
      <c r="R14" s="10">
        <v>7</v>
      </c>
      <c r="S14" s="10">
        <v>0.54</v>
      </c>
      <c r="T14" s="10">
        <v>48.6</v>
      </c>
      <c r="U14" s="10">
        <v>109</v>
      </c>
      <c r="V14" s="10">
        <f t="shared" si="1"/>
        <v>5297.4</v>
      </c>
      <c r="W14" s="10" t="s">
        <v>39</v>
      </c>
      <c r="X14" s="16" t="s">
        <v>40</v>
      </c>
      <c r="Y14" s="10"/>
    </row>
    <row r="15" s="3" customFormat="1" ht="18.95" customHeight="1" spans="1:25">
      <c r="A15" s="10">
        <v>11</v>
      </c>
      <c r="B15" s="38">
        <v>0.259027777777778</v>
      </c>
      <c r="C15" s="16" t="s">
        <v>69</v>
      </c>
      <c r="D15" s="16" t="s">
        <v>42</v>
      </c>
      <c r="E15" s="16" t="s">
        <v>70</v>
      </c>
      <c r="F15" s="10">
        <v>15190795960</v>
      </c>
      <c r="G15" s="16" t="s">
        <v>44</v>
      </c>
      <c r="H15" s="10" t="s">
        <v>45</v>
      </c>
      <c r="I15" s="16" t="s">
        <v>36</v>
      </c>
      <c r="J15" s="80" t="s">
        <v>37</v>
      </c>
      <c r="K15" s="10">
        <v>69.52</v>
      </c>
      <c r="L15" s="10">
        <v>18.3</v>
      </c>
      <c r="M15" s="10">
        <v>51.22</v>
      </c>
      <c r="N15" s="10"/>
      <c r="O15" s="10"/>
      <c r="P15" s="10"/>
      <c r="Q15" s="10" t="s">
        <v>52</v>
      </c>
      <c r="R15" s="10">
        <v>7</v>
      </c>
      <c r="S15" s="10">
        <v>0.52</v>
      </c>
      <c r="T15" s="10">
        <v>50.7</v>
      </c>
      <c r="U15" s="10">
        <v>109</v>
      </c>
      <c r="V15" s="10">
        <f t="shared" si="1"/>
        <v>5526.3</v>
      </c>
      <c r="W15" s="10" t="s">
        <v>39</v>
      </c>
      <c r="X15" s="16" t="s">
        <v>40</v>
      </c>
      <c r="Y15" s="10"/>
    </row>
    <row r="16" s="3" customFormat="1" ht="18.95" customHeight="1" spans="1:25">
      <c r="A16" s="10">
        <v>12</v>
      </c>
      <c r="B16" s="38">
        <v>0.261111111111111</v>
      </c>
      <c r="C16" s="16" t="s">
        <v>71</v>
      </c>
      <c r="D16" s="16" t="s">
        <v>42</v>
      </c>
      <c r="E16" s="16" t="s">
        <v>72</v>
      </c>
      <c r="F16" s="10">
        <v>15190721188</v>
      </c>
      <c r="G16" s="16" t="s">
        <v>44</v>
      </c>
      <c r="H16" s="10" t="s">
        <v>45</v>
      </c>
      <c r="I16" s="16" t="s">
        <v>36</v>
      </c>
      <c r="J16" s="80" t="s">
        <v>37</v>
      </c>
      <c r="K16" s="10">
        <v>71.8</v>
      </c>
      <c r="L16" s="10">
        <v>17.82</v>
      </c>
      <c r="M16" s="10">
        <v>53.98</v>
      </c>
      <c r="N16" s="10"/>
      <c r="O16" s="10"/>
      <c r="P16" s="10"/>
      <c r="Q16" s="10" t="s">
        <v>52</v>
      </c>
      <c r="R16" s="10">
        <v>7</v>
      </c>
      <c r="S16" s="10">
        <v>0.58</v>
      </c>
      <c r="T16" s="10">
        <v>53.4</v>
      </c>
      <c r="U16" s="10">
        <v>109</v>
      </c>
      <c r="V16" s="10">
        <f t="shared" si="1"/>
        <v>5820.6</v>
      </c>
      <c r="W16" s="10" t="s">
        <v>73</v>
      </c>
      <c r="X16" s="16" t="s">
        <v>40</v>
      </c>
      <c r="Y16" s="10"/>
    </row>
    <row r="17" s="3" customFormat="1" ht="18.95" customHeight="1" spans="1:25">
      <c r="A17" s="10">
        <v>13</v>
      </c>
      <c r="B17" s="38">
        <v>0.263194444444444</v>
      </c>
      <c r="C17" s="16" t="s">
        <v>74</v>
      </c>
      <c r="D17" s="16" t="s">
        <v>75</v>
      </c>
      <c r="E17" s="16" t="s">
        <v>75</v>
      </c>
      <c r="F17" s="10">
        <v>13952127361</v>
      </c>
      <c r="G17" s="16" t="s">
        <v>44</v>
      </c>
      <c r="H17" s="10" t="s">
        <v>45</v>
      </c>
      <c r="I17" s="16" t="s">
        <v>36</v>
      </c>
      <c r="J17" s="80" t="s">
        <v>37</v>
      </c>
      <c r="K17" s="10">
        <v>66.18</v>
      </c>
      <c r="L17" s="10">
        <v>17.62</v>
      </c>
      <c r="M17" s="10">
        <v>48.56</v>
      </c>
      <c r="N17" s="10"/>
      <c r="O17" s="10"/>
      <c r="P17" s="10"/>
      <c r="Q17" s="10" t="s">
        <v>52</v>
      </c>
      <c r="R17" s="10">
        <v>7</v>
      </c>
      <c r="S17" s="10">
        <v>0.5</v>
      </c>
      <c r="T17" s="10">
        <v>47.8</v>
      </c>
      <c r="U17" s="10">
        <v>109</v>
      </c>
      <c r="V17" s="10">
        <f t="shared" si="1"/>
        <v>5210.2</v>
      </c>
      <c r="W17" s="10" t="s">
        <v>73</v>
      </c>
      <c r="X17" s="16" t="s">
        <v>40</v>
      </c>
      <c r="Y17" s="10"/>
    </row>
    <row r="18" s="3" customFormat="1" ht="18.95" customHeight="1" spans="1:25">
      <c r="A18" s="10">
        <v>14</v>
      </c>
      <c r="B18" s="38">
        <v>0.266666666666667</v>
      </c>
      <c r="C18" s="16" t="s">
        <v>76</v>
      </c>
      <c r="D18" s="16" t="s">
        <v>50</v>
      </c>
      <c r="E18" s="16" t="s">
        <v>51</v>
      </c>
      <c r="F18" s="10">
        <v>15852062775</v>
      </c>
      <c r="G18" s="16" t="s">
        <v>44</v>
      </c>
      <c r="H18" s="10" t="s">
        <v>45</v>
      </c>
      <c r="I18" s="16" t="s">
        <v>36</v>
      </c>
      <c r="J18" s="80" t="s">
        <v>37</v>
      </c>
      <c r="K18" s="10">
        <v>90.06</v>
      </c>
      <c r="L18" s="10">
        <v>23.7</v>
      </c>
      <c r="M18" s="10">
        <v>66.36</v>
      </c>
      <c r="N18" s="10"/>
      <c r="O18" s="10"/>
      <c r="P18" s="10"/>
      <c r="Q18" s="10" t="s">
        <v>52</v>
      </c>
      <c r="R18" s="10">
        <v>7</v>
      </c>
      <c r="S18" s="10">
        <v>0.56</v>
      </c>
      <c r="T18" s="10">
        <v>65.8</v>
      </c>
      <c r="U18" s="10">
        <v>109</v>
      </c>
      <c r="V18" s="10">
        <f t="shared" si="1"/>
        <v>7172.2</v>
      </c>
      <c r="W18" s="10" t="s">
        <v>73</v>
      </c>
      <c r="X18" s="16" t="s">
        <v>40</v>
      </c>
      <c r="Y18" s="10"/>
    </row>
    <row r="19" s="3" customFormat="1" ht="18.95" customHeight="1" spans="1:25">
      <c r="A19" s="10">
        <v>15</v>
      </c>
      <c r="B19" s="38">
        <v>0.270138888888889</v>
      </c>
      <c r="C19" s="16" t="s">
        <v>77</v>
      </c>
      <c r="D19" s="16" t="s">
        <v>42</v>
      </c>
      <c r="E19" s="16" t="s">
        <v>78</v>
      </c>
      <c r="F19" s="10">
        <v>13805221433</v>
      </c>
      <c r="G19" s="16" t="s">
        <v>44</v>
      </c>
      <c r="H19" s="10" t="s">
        <v>45</v>
      </c>
      <c r="I19" s="16" t="s">
        <v>36</v>
      </c>
      <c r="J19" s="80" t="s">
        <v>37</v>
      </c>
      <c r="K19" s="10">
        <v>69.6</v>
      </c>
      <c r="L19" s="10">
        <v>18.04</v>
      </c>
      <c r="M19" s="10">
        <v>51.56</v>
      </c>
      <c r="N19" s="10"/>
      <c r="O19" s="10"/>
      <c r="P19" s="10"/>
      <c r="Q19" s="10" t="s">
        <v>46</v>
      </c>
      <c r="R19" s="10">
        <v>8</v>
      </c>
      <c r="S19" s="10">
        <v>2.56</v>
      </c>
      <c r="T19" s="10">
        <v>49</v>
      </c>
      <c r="U19" s="10">
        <v>109</v>
      </c>
      <c r="V19" s="10">
        <f t="shared" si="1"/>
        <v>5341</v>
      </c>
      <c r="W19" s="10" t="s">
        <v>73</v>
      </c>
      <c r="X19" s="16" t="s">
        <v>40</v>
      </c>
      <c r="Y19" s="10"/>
    </row>
    <row r="20" s="3" customFormat="1" ht="18.95" customHeight="1" spans="1:25">
      <c r="A20" s="10">
        <v>16</v>
      </c>
      <c r="B20" s="38">
        <v>0.272916666666667</v>
      </c>
      <c r="C20" s="16" t="s">
        <v>79</v>
      </c>
      <c r="D20" s="16" t="s">
        <v>42</v>
      </c>
      <c r="E20" s="16" t="s">
        <v>80</v>
      </c>
      <c r="F20" s="10">
        <v>13775857003</v>
      </c>
      <c r="G20" s="16" t="s">
        <v>44</v>
      </c>
      <c r="H20" s="10" t="s">
        <v>45</v>
      </c>
      <c r="I20" s="16" t="s">
        <v>36</v>
      </c>
      <c r="J20" s="80" t="s">
        <v>37</v>
      </c>
      <c r="K20" s="10">
        <v>69.84</v>
      </c>
      <c r="L20" s="10">
        <v>17.68</v>
      </c>
      <c r="M20" s="10">
        <v>52.16</v>
      </c>
      <c r="N20" s="10"/>
      <c r="O20" s="10"/>
      <c r="P20" s="10"/>
      <c r="Q20" s="10" t="s">
        <v>52</v>
      </c>
      <c r="R20" s="10">
        <v>7</v>
      </c>
      <c r="S20" s="10">
        <v>1.26</v>
      </c>
      <c r="T20" s="10">
        <v>50.9</v>
      </c>
      <c r="U20" s="10">
        <v>109</v>
      </c>
      <c r="V20" s="10">
        <f t="shared" si="1"/>
        <v>5548.1</v>
      </c>
      <c r="W20" s="10" t="s">
        <v>73</v>
      </c>
      <c r="X20" s="16" t="s">
        <v>40</v>
      </c>
      <c r="Y20" s="10"/>
    </row>
    <row r="21" s="3" customFormat="1" ht="18.95" customHeight="1" spans="1:25">
      <c r="A21" s="10">
        <v>17</v>
      </c>
      <c r="B21" s="38">
        <v>0.231944444444444</v>
      </c>
      <c r="C21" s="16" t="s">
        <v>81</v>
      </c>
      <c r="D21" s="16" t="s">
        <v>50</v>
      </c>
      <c r="E21" s="16" t="s">
        <v>82</v>
      </c>
      <c r="F21" s="10">
        <v>18952279689</v>
      </c>
      <c r="G21" s="16" t="s">
        <v>44</v>
      </c>
      <c r="H21" s="10" t="s">
        <v>45</v>
      </c>
      <c r="I21" s="16" t="s">
        <v>36</v>
      </c>
      <c r="J21" s="80" t="s">
        <v>37</v>
      </c>
      <c r="K21" s="10">
        <v>108.34</v>
      </c>
      <c r="L21" s="10">
        <v>29.7</v>
      </c>
      <c r="M21" s="10">
        <v>78.64</v>
      </c>
      <c r="N21" s="10"/>
      <c r="O21" s="10"/>
      <c r="P21" s="10"/>
      <c r="Q21" s="10" t="s">
        <v>52</v>
      </c>
      <c r="R21" s="10">
        <v>7</v>
      </c>
      <c r="S21" s="10">
        <v>0.54</v>
      </c>
      <c r="T21" s="10">
        <v>78.1</v>
      </c>
      <c r="U21" s="10">
        <v>109</v>
      </c>
      <c r="V21" s="10">
        <f t="shared" si="1"/>
        <v>8512.9</v>
      </c>
      <c r="W21" s="10" t="s">
        <v>73</v>
      </c>
      <c r="X21" s="16" t="s">
        <v>40</v>
      </c>
      <c r="Y21" s="10"/>
    </row>
    <row r="22" s="3" customFormat="1" ht="18.95" customHeight="1" spans="1:25">
      <c r="A22" s="10">
        <v>18</v>
      </c>
      <c r="B22" s="38">
        <v>0.309027777777778</v>
      </c>
      <c r="C22" s="16" t="s">
        <v>83</v>
      </c>
      <c r="D22" s="16" t="s">
        <v>84</v>
      </c>
      <c r="E22" s="16" t="s">
        <v>85</v>
      </c>
      <c r="F22" s="10">
        <v>13777888262</v>
      </c>
      <c r="G22" s="16" t="s">
        <v>44</v>
      </c>
      <c r="H22" s="70" t="s">
        <v>86</v>
      </c>
      <c r="I22" s="16" t="s">
        <v>87</v>
      </c>
      <c r="J22" s="82" t="s">
        <v>88</v>
      </c>
      <c r="K22" s="81">
        <v>61.14</v>
      </c>
      <c r="L22" s="10">
        <v>17.04</v>
      </c>
      <c r="M22" s="10">
        <v>44.1</v>
      </c>
      <c r="N22" s="10">
        <v>8</v>
      </c>
      <c r="O22" s="10">
        <v>2.4</v>
      </c>
      <c r="P22" s="10">
        <v>3.2</v>
      </c>
      <c r="Q22" s="83" t="s">
        <v>89</v>
      </c>
      <c r="R22" s="10"/>
      <c r="S22" s="10">
        <v>1.8</v>
      </c>
      <c r="T22" s="10">
        <v>42.3</v>
      </c>
      <c r="U22" s="10">
        <v>103</v>
      </c>
      <c r="V22" s="10">
        <f t="shared" si="1"/>
        <v>4356.9</v>
      </c>
      <c r="W22" s="10" t="s">
        <v>90</v>
      </c>
      <c r="X22" s="16" t="s">
        <v>40</v>
      </c>
      <c r="Y22" s="10"/>
    </row>
    <row r="23" s="3" customFormat="1" ht="18.95" customHeight="1" spans="1:25">
      <c r="A23" s="10">
        <v>19</v>
      </c>
      <c r="B23" s="38">
        <v>0.313888888888889</v>
      </c>
      <c r="C23" s="16" t="s">
        <v>91</v>
      </c>
      <c r="D23" s="16" t="s">
        <v>92</v>
      </c>
      <c r="E23" s="16" t="s">
        <v>93</v>
      </c>
      <c r="F23" s="10">
        <v>18261493988</v>
      </c>
      <c r="G23" s="16" t="s">
        <v>44</v>
      </c>
      <c r="H23" s="70" t="s">
        <v>86</v>
      </c>
      <c r="I23" s="16" t="s">
        <v>87</v>
      </c>
      <c r="J23" s="82" t="s">
        <v>88</v>
      </c>
      <c r="K23" s="81">
        <v>64.68</v>
      </c>
      <c r="L23" s="10">
        <v>18.36</v>
      </c>
      <c r="M23" s="10">
        <v>46.32</v>
      </c>
      <c r="N23" s="10">
        <v>8</v>
      </c>
      <c r="O23" s="10">
        <v>2.4</v>
      </c>
      <c r="P23" s="10">
        <v>3.2</v>
      </c>
      <c r="Q23" s="10" t="s">
        <v>89</v>
      </c>
      <c r="R23" s="10"/>
      <c r="S23" s="10">
        <v>1.92</v>
      </c>
      <c r="T23" s="10">
        <v>44.4</v>
      </c>
      <c r="U23" s="10">
        <v>103</v>
      </c>
      <c r="V23" s="10">
        <f t="shared" si="1"/>
        <v>4573.2</v>
      </c>
      <c r="W23" s="10" t="s">
        <v>90</v>
      </c>
      <c r="X23" s="10" t="s">
        <v>40</v>
      </c>
      <c r="Y23" s="10"/>
    </row>
    <row r="24" s="3" customFormat="1" ht="18.95" customHeight="1" spans="1:25">
      <c r="A24" s="10">
        <v>20</v>
      </c>
      <c r="B24" s="38">
        <v>0.438194444444444</v>
      </c>
      <c r="C24" s="10" t="s">
        <v>94</v>
      </c>
      <c r="D24" s="10" t="s">
        <v>95</v>
      </c>
      <c r="E24" s="10" t="s">
        <v>96</v>
      </c>
      <c r="F24" s="10">
        <v>15952109525</v>
      </c>
      <c r="G24" s="10" t="s">
        <v>44</v>
      </c>
      <c r="H24" s="10" t="s">
        <v>45</v>
      </c>
      <c r="I24" s="10" t="s">
        <v>36</v>
      </c>
      <c r="J24" s="81" t="s">
        <v>37</v>
      </c>
      <c r="K24" s="81">
        <v>98.86</v>
      </c>
      <c r="L24" s="10">
        <v>22.02</v>
      </c>
      <c r="M24" s="10">
        <v>76.84</v>
      </c>
      <c r="N24" s="10"/>
      <c r="O24" s="10"/>
      <c r="P24" s="10"/>
      <c r="Q24" s="10" t="s">
        <v>52</v>
      </c>
      <c r="R24" s="10">
        <v>7</v>
      </c>
      <c r="S24" s="10">
        <v>1.04</v>
      </c>
      <c r="T24" s="10">
        <v>75.8</v>
      </c>
      <c r="U24" s="10">
        <v>109</v>
      </c>
      <c r="V24" s="10">
        <f t="shared" si="1"/>
        <v>8262.2</v>
      </c>
      <c r="W24" s="10" t="s">
        <v>97</v>
      </c>
      <c r="X24" s="10" t="s">
        <v>40</v>
      </c>
      <c r="Y24" s="10"/>
    </row>
    <row r="25" s="3" customFormat="1" ht="18.95" customHeight="1" spans="1:25">
      <c r="A25" s="10">
        <v>21</v>
      </c>
      <c r="B25" s="38">
        <v>0.440972222222222</v>
      </c>
      <c r="C25" s="10" t="s">
        <v>98</v>
      </c>
      <c r="D25" s="10" t="s">
        <v>99</v>
      </c>
      <c r="E25" s="10" t="s">
        <v>100</v>
      </c>
      <c r="F25" s="10">
        <v>18653994218</v>
      </c>
      <c r="G25" s="10" t="s">
        <v>99</v>
      </c>
      <c r="H25" s="10" t="s">
        <v>101</v>
      </c>
      <c r="I25" s="10" t="s">
        <v>36</v>
      </c>
      <c r="J25" s="81" t="s">
        <v>37</v>
      </c>
      <c r="K25" s="81">
        <v>49.26</v>
      </c>
      <c r="L25" s="10">
        <v>17.4</v>
      </c>
      <c r="M25" s="10">
        <v>31.86</v>
      </c>
      <c r="N25" s="10"/>
      <c r="O25" s="10"/>
      <c r="P25" s="10"/>
      <c r="Q25" s="10" t="s">
        <v>52</v>
      </c>
      <c r="R25" s="10">
        <v>7</v>
      </c>
      <c r="S25" s="10">
        <v>0.56</v>
      </c>
      <c r="T25" s="10">
        <v>31.3</v>
      </c>
      <c r="U25" s="10">
        <v>109</v>
      </c>
      <c r="V25" s="10">
        <f t="shared" si="1"/>
        <v>3411.7</v>
      </c>
      <c r="W25" s="10" t="s">
        <v>97</v>
      </c>
      <c r="X25" s="10" t="s">
        <v>40</v>
      </c>
      <c r="Y25" s="10"/>
    </row>
    <row r="26" s="3" customFormat="1" ht="18.95" customHeight="1" spans="1:25">
      <c r="A26" s="10">
        <v>22</v>
      </c>
      <c r="B26" s="38">
        <v>0.44375</v>
      </c>
      <c r="C26" s="10" t="s">
        <v>102</v>
      </c>
      <c r="D26" s="10" t="s">
        <v>99</v>
      </c>
      <c r="E26" s="10" t="s">
        <v>103</v>
      </c>
      <c r="F26" s="10">
        <v>13854931002</v>
      </c>
      <c r="G26" s="10" t="s">
        <v>99</v>
      </c>
      <c r="H26" s="10" t="s">
        <v>101</v>
      </c>
      <c r="I26" s="10" t="s">
        <v>36</v>
      </c>
      <c r="J26" s="81" t="s">
        <v>37</v>
      </c>
      <c r="K26" s="81">
        <v>47.34</v>
      </c>
      <c r="L26" s="10">
        <v>17</v>
      </c>
      <c r="M26" s="10">
        <v>30.34</v>
      </c>
      <c r="N26" s="10"/>
      <c r="O26" s="10"/>
      <c r="P26" s="10"/>
      <c r="Q26" s="10" t="s">
        <v>52</v>
      </c>
      <c r="R26" s="10">
        <v>7</v>
      </c>
      <c r="S26" s="10">
        <v>0.54</v>
      </c>
      <c r="T26" s="10">
        <v>29.8</v>
      </c>
      <c r="U26" s="10">
        <v>109</v>
      </c>
      <c r="V26" s="10">
        <f t="shared" si="1"/>
        <v>3248.2</v>
      </c>
      <c r="W26" s="10" t="s">
        <v>97</v>
      </c>
      <c r="X26" s="10" t="s">
        <v>40</v>
      </c>
      <c r="Y26" s="10"/>
    </row>
    <row r="27" s="3" customFormat="1" ht="18.95" customHeight="1" spans="1:25">
      <c r="A27" s="10">
        <v>23</v>
      </c>
      <c r="B27" s="38">
        <v>0.445138888888889</v>
      </c>
      <c r="C27" s="10" t="s">
        <v>104</v>
      </c>
      <c r="D27" s="10" t="s">
        <v>99</v>
      </c>
      <c r="E27" s="10" t="s">
        <v>105</v>
      </c>
      <c r="F27" s="10">
        <v>15092985676</v>
      </c>
      <c r="G27" s="10" t="s">
        <v>99</v>
      </c>
      <c r="H27" s="10" t="s">
        <v>101</v>
      </c>
      <c r="I27" s="10" t="s">
        <v>36</v>
      </c>
      <c r="J27" s="81" t="s">
        <v>37</v>
      </c>
      <c r="K27" s="81">
        <v>47.32</v>
      </c>
      <c r="L27" s="10">
        <v>17.34</v>
      </c>
      <c r="M27" s="10">
        <v>29.98</v>
      </c>
      <c r="N27" s="10"/>
      <c r="O27" s="10"/>
      <c r="P27" s="10"/>
      <c r="Q27" s="10" t="s">
        <v>52</v>
      </c>
      <c r="R27" s="10">
        <v>7</v>
      </c>
      <c r="S27" s="10">
        <v>0.58</v>
      </c>
      <c r="T27" s="10">
        <v>29.4</v>
      </c>
      <c r="U27" s="10">
        <v>109</v>
      </c>
      <c r="V27" s="10">
        <f t="shared" si="1"/>
        <v>3204.6</v>
      </c>
      <c r="W27" s="10" t="s">
        <v>97</v>
      </c>
      <c r="X27" s="10" t="s">
        <v>40</v>
      </c>
      <c r="Y27" s="10"/>
    </row>
    <row r="28" s="3" customFormat="1" ht="18.95" customHeight="1" spans="1:25">
      <c r="A28" s="10">
        <v>24</v>
      </c>
      <c r="B28" s="38">
        <v>0.447222222222222</v>
      </c>
      <c r="C28" s="10" t="s">
        <v>106</v>
      </c>
      <c r="D28" s="10" t="s">
        <v>107</v>
      </c>
      <c r="E28" s="10" t="s">
        <v>108</v>
      </c>
      <c r="F28" s="10">
        <v>13355010619</v>
      </c>
      <c r="G28" s="10" t="s">
        <v>99</v>
      </c>
      <c r="H28" s="10" t="s">
        <v>101</v>
      </c>
      <c r="I28" s="10" t="s">
        <v>36</v>
      </c>
      <c r="J28" s="81" t="s">
        <v>37</v>
      </c>
      <c r="K28" s="81">
        <v>50.92</v>
      </c>
      <c r="L28" s="10">
        <v>17.66</v>
      </c>
      <c r="M28" s="10">
        <v>33.26</v>
      </c>
      <c r="N28" s="10"/>
      <c r="O28" s="10"/>
      <c r="P28" s="10"/>
      <c r="Q28" s="10" t="s">
        <v>52</v>
      </c>
      <c r="R28" s="10">
        <v>7</v>
      </c>
      <c r="S28" s="10">
        <v>0.56</v>
      </c>
      <c r="T28" s="10">
        <v>32.7</v>
      </c>
      <c r="U28" s="10">
        <v>109</v>
      </c>
      <c r="V28" s="10">
        <f t="shared" si="1"/>
        <v>3564.3</v>
      </c>
      <c r="W28" s="10" t="s">
        <v>97</v>
      </c>
      <c r="X28" s="10" t="s">
        <v>40</v>
      </c>
      <c r="Y28" s="10"/>
    </row>
    <row r="29" s="3" customFormat="1" ht="18.95" customHeight="1" spans="1:25">
      <c r="A29" s="10">
        <v>25</v>
      </c>
      <c r="B29" s="38">
        <v>0.504166666666667</v>
      </c>
      <c r="C29" s="16" t="s">
        <v>109</v>
      </c>
      <c r="D29" s="16" t="s">
        <v>32</v>
      </c>
      <c r="E29" s="16" t="s">
        <v>110</v>
      </c>
      <c r="F29" s="10">
        <v>15298726266</v>
      </c>
      <c r="G29" s="16" t="s">
        <v>34</v>
      </c>
      <c r="H29" s="10" t="s">
        <v>35</v>
      </c>
      <c r="I29" s="16" t="s">
        <v>36</v>
      </c>
      <c r="J29" s="81" t="s">
        <v>37</v>
      </c>
      <c r="K29" s="81">
        <v>60.34</v>
      </c>
      <c r="L29" s="10">
        <v>20.4</v>
      </c>
      <c r="M29" s="10">
        <v>39.94</v>
      </c>
      <c r="N29" s="10"/>
      <c r="O29" s="10"/>
      <c r="P29" s="10"/>
      <c r="Q29" s="10" t="s">
        <v>52</v>
      </c>
      <c r="R29" s="10">
        <v>7</v>
      </c>
      <c r="S29" s="10">
        <v>0.54</v>
      </c>
      <c r="T29" s="10">
        <v>39.4</v>
      </c>
      <c r="U29" s="10">
        <v>109</v>
      </c>
      <c r="V29" s="10">
        <f t="shared" si="1"/>
        <v>4294.6</v>
      </c>
      <c r="W29" s="10" t="s">
        <v>97</v>
      </c>
      <c r="X29" s="10" t="s">
        <v>40</v>
      </c>
      <c r="Y29" s="10"/>
    </row>
    <row r="30" s="3" customFormat="1" ht="18.95" customHeight="1" spans="1:25">
      <c r="A30" s="10">
        <v>26</v>
      </c>
      <c r="B30" s="38">
        <v>0.547222222222222</v>
      </c>
      <c r="C30" s="10" t="s">
        <v>111</v>
      </c>
      <c r="D30" s="10" t="s">
        <v>112</v>
      </c>
      <c r="E30" s="10" t="s">
        <v>112</v>
      </c>
      <c r="F30" s="10">
        <v>15366791444</v>
      </c>
      <c r="G30" s="10" t="s">
        <v>44</v>
      </c>
      <c r="H30" s="10" t="s">
        <v>45</v>
      </c>
      <c r="I30" s="10" t="s">
        <v>36</v>
      </c>
      <c r="J30" s="81" t="s">
        <v>37</v>
      </c>
      <c r="K30" s="81">
        <v>62</v>
      </c>
      <c r="L30" s="10">
        <v>17.78</v>
      </c>
      <c r="M30" s="10">
        <v>44.22</v>
      </c>
      <c r="N30" s="10"/>
      <c r="O30" s="10"/>
      <c r="P30" s="10"/>
      <c r="Q30" s="10" t="s">
        <v>52</v>
      </c>
      <c r="R30" s="10">
        <v>7</v>
      </c>
      <c r="S30" s="10">
        <v>0.52</v>
      </c>
      <c r="T30" s="10">
        <v>43.7</v>
      </c>
      <c r="U30" s="10">
        <v>109</v>
      </c>
      <c r="V30" s="10">
        <f t="shared" si="1"/>
        <v>4763.3</v>
      </c>
      <c r="W30" s="10" t="s">
        <v>97</v>
      </c>
      <c r="X30" s="10" t="s">
        <v>40</v>
      </c>
      <c r="Y30" s="10"/>
    </row>
    <row r="31" s="3" customFormat="1" ht="18.95" customHeight="1" spans="1:25">
      <c r="A31" s="10">
        <v>27</v>
      </c>
      <c r="B31" s="38">
        <v>0.550694444444444</v>
      </c>
      <c r="C31" s="10" t="s">
        <v>113</v>
      </c>
      <c r="D31" s="10" t="s">
        <v>95</v>
      </c>
      <c r="E31" s="10" t="s">
        <v>114</v>
      </c>
      <c r="F31" s="10">
        <v>18552853966</v>
      </c>
      <c r="G31" s="10" t="s">
        <v>44</v>
      </c>
      <c r="H31" s="10" t="s">
        <v>45</v>
      </c>
      <c r="I31" s="10" t="s">
        <v>36</v>
      </c>
      <c r="J31" s="81" t="s">
        <v>37</v>
      </c>
      <c r="K31" s="81">
        <v>65.54</v>
      </c>
      <c r="L31" s="10">
        <v>18.5</v>
      </c>
      <c r="M31" s="10">
        <v>47.04</v>
      </c>
      <c r="N31" s="10"/>
      <c r="O31" s="10"/>
      <c r="P31" s="10"/>
      <c r="Q31" s="10" t="s">
        <v>46</v>
      </c>
      <c r="R31" s="10">
        <v>8</v>
      </c>
      <c r="S31" s="10">
        <v>2.04</v>
      </c>
      <c r="T31" s="10">
        <v>45</v>
      </c>
      <c r="U31" s="10">
        <v>109</v>
      </c>
      <c r="V31" s="10">
        <f t="shared" si="1"/>
        <v>4905</v>
      </c>
      <c r="W31" s="10" t="s">
        <v>90</v>
      </c>
      <c r="X31" s="10" t="s">
        <v>40</v>
      </c>
      <c r="Y31" s="10"/>
    </row>
    <row r="32" s="3" customFormat="1" ht="18.95" customHeight="1" spans="1:25">
      <c r="A32" s="10">
        <v>28</v>
      </c>
      <c r="B32" s="38">
        <v>0.553472222222222</v>
      </c>
      <c r="C32" s="10" t="s">
        <v>115</v>
      </c>
      <c r="D32" s="10" t="s">
        <v>95</v>
      </c>
      <c r="E32" s="10" t="s">
        <v>116</v>
      </c>
      <c r="F32" s="10">
        <v>13327936227</v>
      </c>
      <c r="G32" s="10" t="s">
        <v>44</v>
      </c>
      <c r="H32" s="10" t="s">
        <v>45</v>
      </c>
      <c r="I32" s="10" t="s">
        <v>36</v>
      </c>
      <c r="J32" s="81" t="s">
        <v>37</v>
      </c>
      <c r="K32" s="81">
        <v>83.7</v>
      </c>
      <c r="L32" s="10">
        <v>22.36</v>
      </c>
      <c r="M32" s="10">
        <v>61.34</v>
      </c>
      <c r="N32" s="10"/>
      <c r="O32" s="10"/>
      <c r="P32" s="10"/>
      <c r="Q32" s="10" t="s">
        <v>46</v>
      </c>
      <c r="R32" s="10">
        <v>8</v>
      </c>
      <c r="S32" s="10">
        <v>3.04</v>
      </c>
      <c r="T32" s="10">
        <v>58.3</v>
      </c>
      <c r="U32" s="10">
        <v>109</v>
      </c>
      <c r="V32" s="10">
        <f t="shared" si="1"/>
        <v>6354.7</v>
      </c>
      <c r="W32" s="10" t="s">
        <v>90</v>
      </c>
      <c r="X32" s="10" t="s">
        <v>40</v>
      </c>
      <c r="Y32" s="10"/>
    </row>
    <row r="33" s="3" customFormat="1" ht="18.95" customHeight="1" spans="1:25">
      <c r="A33" s="10">
        <v>29</v>
      </c>
      <c r="B33" s="38">
        <v>0.686111111111111</v>
      </c>
      <c r="C33" s="10" t="s">
        <v>117</v>
      </c>
      <c r="D33" s="10" t="s">
        <v>32</v>
      </c>
      <c r="E33" s="10" t="s">
        <v>110</v>
      </c>
      <c r="F33" s="10">
        <v>15298726266</v>
      </c>
      <c r="G33" s="10" t="s">
        <v>34</v>
      </c>
      <c r="H33" s="10" t="s">
        <v>35</v>
      </c>
      <c r="I33" s="10" t="s">
        <v>36</v>
      </c>
      <c r="J33" s="40" t="s">
        <v>37</v>
      </c>
      <c r="K33" s="81">
        <v>59.88</v>
      </c>
      <c r="L33" s="10">
        <v>18.78</v>
      </c>
      <c r="M33" s="10">
        <v>41.4</v>
      </c>
      <c r="N33" s="10"/>
      <c r="O33" s="10"/>
      <c r="P33" s="10"/>
      <c r="Q33" s="10" t="s">
        <v>52</v>
      </c>
      <c r="R33" s="10">
        <v>7</v>
      </c>
      <c r="S33" s="10">
        <v>0.56</v>
      </c>
      <c r="T33" s="10">
        <v>39.1</v>
      </c>
      <c r="U33" s="10">
        <v>109</v>
      </c>
      <c r="V33" s="10">
        <f t="shared" si="1"/>
        <v>4261.9</v>
      </c>
      <c r="W33" s="10" t="s">
        <v>90</v>
      </c>
      <c r="X33" s="10" t="s">
        <v>40</v>
      </c>
      <c r="Y33" s="10"/>
    </row>
    <row r="34" s="3" customFormat="1" ht="18.95" customHeight="1" spans="1:25">
      <c r="A34" s="10">
        <v>30</v>
      </c>
      <c r="B34" s="38">
        <v>0.692361111111111</v>
      </c>
      <c r="C34" s="10" t="s">
        <v>118</v>
      </c>
      <c r="D34" s="10" t="s">
        <v>32</v>
      </c>
      <c r="E34" s="10" t="s">
        <v>119</v>
      </c>
      <c r="F34" s="10">
        <v>18361722327</v>
      </c>
      <c r="G34" s="10" t="s">
        <v>34</v>
      </c>
      <c r="H34" s="10" t="s">
        <v>35</v>
      </c>
      <c r="I34" s="10" t="s">
        <v>36</v>
      </c>
      <c r="J34" s="81" t="s">
        <v>37</v>
      </c>
      <c r="K34" s="81">
        <v>57.12</v>
      </c>
      <c r="L34" s="10">
        <v>20.46</v>
      </c>
      <c r="M34" s="10">
        <v>36.66</v>
      </c>
      <c r="N34" s="10"/>
      <c r="O34" s="10"/>
      <c r="P34" s="10"/>
      <c r="Q34" s="10" t="s">
        <v>52</v>
      </c>
      <c r="R34" s="10">
        <v>7</v>
      </c>
      <c r="S34" s="10">
        <v>0.56</v>
      </c>
      <c r="T34" s="10">
        <v>36.1</v>
      </c>
      <c r="U34" s="10">
        <v>109</v>
      </c>
      <c r="V34" s="10">
        <f t="shared" si="1"/>
        <v>3934.9</v>
      </c>
      <c r="W34" s="10" t="s">
        <v>90</v>
      </c>
      <c r="X34" s="10" t="s">
        <v>40</v>
      </c>
      <c r="Y34" s="10"/>
    </row>
    <row r="35" s="3" customFormat="1" ht="18.95" customHeight="1" spans="1:25">
      <c r="A35" s="10">
        <v>31</v>
      </c>
      <c r="B35" s="38">
        <v>0.695138888888889</v>
      </c>
      <c r="C35" s="10" t="s">
        <v>120</v>
      </c>
      <c r="D35" s="10" t="s">
        <v>32</v>
      </c>
      <c r="E35" s="10" t="s">
        <v>121</v>
      </c>
      <c r="F35" s="10">
        <v>13056285535</v>
      </c>
      <c r="G35" s="10" t="s">
        <v>34</v>
      </c>
      <c r="H35" s="10" t="s">
        <v>35</v>
      </c>
      <c r="I35" s="10" t="s">
        <v>36</v>
      </c>
      <c r="J35" s="81" t="s">
        <v>37</v>
      </c>
      <c r="K35" s="81">
        <v>58.22</v>
      </c>
      <c r="L35" s="10">
        <v>20.8</v>
      </c>
      <c r="M35" s="10">
        <v>37.42</v>
      </c>
      <c r="N35" s="10"/>
      <c r="O35" s="10"/>
      <c r="P35" s="10"/>
      <c r="Q35" s="10" t="s">
        <v>52</v>
      </c>
      <c r="R35" s="10">
        <v>7</v>
      </c>
      <c r="S35" s="10">
        <v>0.52</v>
      </c>
      <c r="T35" s="10">
        <v>36.9</v>
      </c>
      <c r="U35" s="10">
        <v>109</v>
      </c>
      <c r="V35" s="10">
        <f t="shared" si="1"/>
        <v>4022.1</v>
      </c>
      <c r="W35" s="10" t="s">
        <v>90</v>
      </c>
      <c r="X35" s="10" t="s">
        <v>40</v>
      </c>
      <c r="Y35" s="10"/>
    </row>
    <row r="36" s="3" customFormat="1" ht="18.95" customHeight="1" spans="1:25">
      <c r="A36" s="10">
        <v>32</v>
      </c>
      <c r="B36" s="38">
        <v>0.752777777777778</v>
      </c>
      <c r="C36" s="10" t="s">
        <v>122</v>
      </c>
      <c r="D36" s="10" t="s">
        <v>34</v>
      </c>
      <c r="E36" s="10" t="s">
        <v>123</v>
      </c>
      <c r="F36" s="10">
        <v>17315788044</v>
      </c>
      <c r="G36" s="10" t="s">
        <v>34</v>
      </c>
      <c r="H36" s="10" t="s">
        <v>35</v>
      </c>
      <c r="I36" s="10" t="s">
        <v>36</v>
      </c>
      <c r="J36" s="81" t="s">
        <v>37</v>
      </c>
      <c r="K36" s="81">
        <v>61.62</v>
      </c>
      <c r="L36" s="10">
        <v>20.22</v>
      </c>
      <c r="M36" s="10">
        <v>41.4</v>
      </c>
      <c r="N36" s="10"/>
      <c r="O36" s="10"/>
      <c r="P36" s="10"/>
      <c r="Q36" s="10" t="s">
        <v>52</v>
      </c>
      <c r="R36" s="10">
        <v>7</v>
      </c>
      <c r="S36" s="10">
        <v>0.55</v>
      </c>
      <c r="T36" s="10">
        <v>40.8</v>
      </c>
      <c r="U36" s="10">
        <v>109</v>
      </c>
      <c r="V36" s="10">
        <f t="shared" si="1"/>
        <v>4447.2</v>
      </c>
      <c r="W36" s="10" t="s">
        <v>90</v>
      </c>
      <c r="X36" s="10" t="s">
        <v>40</v>
      </c>
      <c r="Y36" s="10"/>
    </row>
    <row r="37" s="3" customFormat="1" ht="18.95" customHeight="1" spans="1:25">
      <c r="A37" s="10">
        <v>33</v>
      </c>
      <c r="B37" s="38">
        <v>0.78125</v>
      </c>
      <c r="C37" s="10" t="s">
        <v>124</v>
      </c>
      <c r="D37" s="10" t="s">
        <v>42</v>
      </c>
      <c r="E37" s="10" t="s">
        <v>125</v>
      </c>
      <c r="F37" s="10">
        <v>15062055055</v>
      </c>
      <c r="G37" s="10" t="s">
        <v>44</v>
      </c>
      <c r="H37" s="10" t="s">
        <v>45</v>
      </c>
      <c r="I37" s="10" t="s">
        <v>36</v>
      </c>
      <c r="J37" s="81" t="s">
        <v>37</v>
      </c>
      <c r="K37" s="81">
        <v>65.36</v>
      </c>
      <c r="L37" s="10">
        <v>17.92</v>
      </c>
      <c r="M37" s="10">
        <v>47.44</v>
      </c>
      <c r="N37" s="10"/>
      <c r="O37" s="10"/>
      <c r="P37" s="10"/>
      <c r="Q37" s="10" t="s">
        <v>52</v>
      </c>
      <c r="R37" s="10">
        <v>7</v>
      </c>
      <c r="S37" s="10">
        <v>0.52</v>
      </c>
      <c r="T37" s="10">
        <v>46.6</v>
      </c>
      <c r="U37" s="10">
        <v>109</v>
      </c>
      <c r="V37" s="10">
        <f t="shared" si="1"/>
        <v>5079.4</v>
      </c>
      <c r="W37" s="10" t="s">
        <v>126</v>
      </c>
      <c r="X37" s="10" t="s">
        <v>40</v>
      </c>
      <c r="Y37" s="10"/>
    </row>
    <row r="38" s="3" customFormat="1" ht="18.95" customHeight="1" spans="1:25">
      <c r="A38" s="10">
        <v>34</v>
      </c>
      <c r="B38" s="38">
        <v>0.784027777777778</v>
      </c>
      <c r="C38" s="10" t="s">
        <v>127</v>
      </c>
      <c r="D38" s="10" t="s">
        <v>128</v>
      </c>
      <c r="E38" s="10" t="s">
        <v>129</v>
      </c>
      <c r="F38" s="10">
        <v>13775839508</v>
      </c>
      <c r="G38" s="10" t="s">
        <v>44</v>
      </c>
      <c r="H38" s="10" t="s">
        <v>45</v>
      </c>
      <c r="I38" s="10" t="s">
        <v>36</v>
      </c>
      <c r="J38" s="81" t="s">
        <v>37</v>
      </c>
      <c r="K38" s="81">
        <v>77.8</v>
      </c>
      <c r="L38" s="10">
        <v>23.46</v>
      </c>
      <c r="M38" s="10">
        <v>54.34</v>
      </c>
      <c r="N38" s="10"/>
      <c r="O38" s="10"/>
      <c r="P38" s="10"/>
      <c r="Q38" s="10" t="s">
        <v>52</v>
      </c>
      <c r="R38" s="10">
        <v>7</v>
      </c>
      <c r="S38" s="10">
        <v>0.55</v>
      </c>
      <c r="T38" s="10">
        <v>53.7</v>
      </c>
      <c r="U38" s="10">
        <v>109</v>
      </c>
      <c r="V38" s="10">
        <f t="shared" si="1"/>
        <v>5853.3</v>
      </c>
      <c r="W38" s="10" t="s">
        <v>126</v>
      </c>
      <c r="X38" s="10" t="s">
        <v>40</v>
      </c>
      <c r="Y38" s="10"/>
    </row>
    <row r="39" s="3" customFormat="1" ht="18.95" customHeight="1" spans="1:25">
      <c r="A39" s="10">
        <v>35</v>
      </c>
      <c r="B39" s="38">
        <v>0.786805555555556</v>
      </c>
      <c r="C39" s="10" t="s">
        <v>130</v>
      </c>
      <c r="D39" s="10" t="s">
        <v>42</v>
      </c>
      <c r="E39" s="10" t="s">
        <v>131</v>
      </c>
      <c r="F39" s="10">
        <v>18036363380</v>
      </c>
      <c r="G39" s="10" t="s">
        <v>44</v>
      </c>
      <c r="H39" s="10" t="s">
        <v>45</v>
      </c>
      <c r="I39" s="10" t="s">
        <v>36</v>
      </c>
      <c r="J39" s="81" t="s">
        <v>37</v>
      </c>
      <c r="K39" s="81">
        <v>66.12</v>
      </c>
      <c r="L39" s="10">
        <v>18.04</v>
      </c>
      <c r="M39" s="10">
        <v>48.08</v>
      </c>
      <c r="N39" s="10"/>
      <c r="O39" s="10"/>
      <c r="P39" s="10"/>
      <c r="Q39" s="10" t="s">
        <v>52</v>
      </c>
      <c r="R39" s="10">
        <v>7</v>
      </c>
      <c r="S39" s="10">
        <v>0.57</v>
      </c>
      <c r="T39" s="10">
        <v>47.5</v>
      </c>
      <c r="U39" s="10">
        <v>109</v>
      </c>
      <c r="V39" s="10">
        <f t="shared" si="1"/>
        <v>5177.5</v>
      </c>
      <c r="W39" s="10" t="s">
        <v>126</v>
      </c>
      <c r="X39" s="10" t="s">
        <v>40</v>
      </c>
      <c r="Y39" s="10"/>
    </row>
    <row r="40" s="3" customFormat="1" ht="18.95" customHeight="1" spans="1:25">
      <c r="A40" s="10">
        <v>36</v>
      </c>
      <c r="B40" s="38">
        <v>0.788888888888889</v>
      </c>
      <c r="C40" s="10" t="s">
        <v>132</v>
      </c>
      <c r="D40" s="10" t="s">
        <v>42</v>
      </c>
      <c r="E40" s="10" t="s">
        <v>133</v>
      </c>
      <c r="F40" s="10">
        <v>18260764777</v>
      </c>
      <c r="G40" s="10" t="s">
        <v>44</v>
      </c>
      <c r="H40" s="10" t="s">
        <v>45</v>
      </c>
      <c r="I40" s="10" t="s">
        <v>36</v>
      </c>
      <c r="J40" s="81" t="s">
        <v>37</v>
      </c>
      <c r="K40" s="81">
        <v>63.52</v>
      </c>
      <c r="L40" s="10">
        <v>18.34</v>
      </c>
      <c r="M40" s="10">
        <v>45.18</v>
      </c>
      <c r="N40" s="10"/>
      <c r="O40" s="10"/>
      <c r="P40" s="10"/>
      <c r="Q40" s="10" t="s">
        <v>52</v>
      </c>
      <c r="R40" s="10">
        <v>7</v>
      </c>
      <c r="S40" s="10">
        <v>0.52</v>
      </c>
      <c r="T40" s="10">
        <v>44.4</v>
      </c>
      <c r="U40" s="10">
        <v>109</v>
      </c>
      <c r="V40" s="10">
        <f t="shared" si="1"/>
        <v>4839.6</v>
      </c>
      <c r="W40" s="10" t="s">
        <v>126</v>
      </c>
      <c r="X40" s="10" t="s">
        <v>40</v>
      </c>
      <c r="Y40" s="10"/>
    </row>
    <row r="41" s="3" customFormat="1" ht="18.95" customHeight="1" spans="1:25">
      <c r="A41" s="10">
        <v>37</v>
      </c>
      <c r="B41" s="38">
        <v>0.823611111111111</v>
      </c>
      <c r="C41" s="10" t="s">
        <v>134</v>
      </c>
      <c r="D41" s="10" t="s">
        <v>128</v>
      </c>
      <c r="E41" s="10" t="s">
        <v>135</v>
      </c>
      <c r="F41" s="10">
        <v>15050087489</v>
      </c>
      <c r="G41" s="10" t="s">
        <v>44</v>
      </c>
      <c r="H41" s="10" t="s">
        <v>45</v>
      </c>
      <c r="I41" s="10" t="s">
        <v>36</v>
      </c>
      <c r="J41" s="81" t="s">
        <v>37</v>
      </c>
      <c r="K41" s="81">
        <v>76.78</v>
      </c>
      <c r="L41" s="10">
        <v>23.76</v>
      </c>
      <c r="M41" s="10">
        <v>53.02</v>
      </c>
      <c r="N41" s="10"/>
      <c r="O41" s="10"/>
      <c r="P41" s="10"/>
      <c r="Q41" s="10" t="s">
        <v>52</v>
      </c>
      <c r="R41" s="10">
        <v>7</v>
      </c>
      <c r="S41" s="10">
        <v>0.52</v>
      </c>
      <c r="T41" s="10">
        <v>52.5</v>
      </c>
      <c r="U41" s="10">
        <v>109</v>
      </c>
      <c r="V41" s="10">
        <f t="shared" si="1"/>
        <v>5722.5</v>
      </c>
      <c r="W41" s="10" t="s">
        <v>126</v>
      </c>
      <c r="X41" s="10" t="s">
        <v>40</v>
      </c>
      <c r="Y41" s="10"/>
    </row>
    <row r="42" s="3" customFormat="1" ht="18.95" customHeight="1" spans="1:25">
      <c r="A42" s="10">
        <v>38</v>
      </c>
      <c r="B42" s="38">
        <v>0.829861111111111</v>
      </c>
      <c r="C42" s="10" t="s">
        <v>136</v>
      </c>
      <c r="D42" s="10" t="s">
        <v>128</v>
      </c>
      <c r="E42" s="10" t="s">
        <v>137</v>
      </c>
      <c r="F42" s="10">
        <v>15852351058</v>
      </c>
      <c r="G42" s="10" t="s">
        <v>44</v>
      </c>
      <c r="H42" s="10" t="s">
        <v>45</v>
      </c>
      <c r="I42" s="10" t="s">
        <v>36</v>
      </c>
      <c r="J42" s="81" t="s">
        <v>37</v>
      </c>
      <c r="K42" s="81">
        <v>78.38</v>
      </c>
      <c r="L42" s="10">
        <v>24.02</v>
      </c>
      <c r="M42" s="10">
        <v>54.36</v>
      </c>
      <c r="N42" s="10"/>
      <c r="O42" s="10"/>
      <c r="P42" s="10"/>
      <c r="Q42" s="10" t="s">
        <v>52</v>
      </c>
      <c r="R42" s="10">
        <v>7</v>
      </c>
      <c r="S42" s="10">
        <v>0.56</v>
      </c>
      <c r="T42" s="10">
        <v>53.8</v>
      </c>
      <c r="U42" s="10">
        <v>109</v>
      </c>
      <c r="V42" s="10">
        <f t="shared" si="1"/>
        <v>5864.2</v>
      </c>
      <c r="W42" s="10" t="s">
        <v>126</v>
      </c>
      <c r="X42" s="10" t="s">
        <v>40</v>
      </c>
      <c r="Y42" s="10"/>
    </row>
    <row r="43" s="3" customFormat="1" ht="18.95" customHeight="1" spans="1:25">
      <c r="A43" s="10">
        <v>39</v>
      </c>
      <c r="B43" s="38">
        <v>0.834027777777778</v>
      </c>
      <c r="C43" s="10" t="s">
        <v>138</v>
      </c>
      <c r="D43" s="10" t="s">
        <v>128</v>
      </c>
      <c r="E43" s="10" t="s">
        <v>139</v>
      </c>
      <c r="F43" s="10">
        <v>18068480289</v>
      </c>
      <c r="G43" s="10" t="s">
        <v>44</v>
      </c>
      <c r="H43" s="10" t="s">
        <v>45</v>
      </c>
      <c r="I43" s="10" t="s">
        <v>36</v>
      </c>
      <c r="J43" s="40" t="s">
        <v>37</v>
      </c>
      <c r="K43" s="81">
        <v>78.28</v>
      </c>
      <c r="L43" s="10">
        <v>23.82</v>
      </c>
      <c r="M43" s="10">
        <v>54.46</v>
      </c>
      <c r="N43" s="10"/>
      <c r="O43" s="10"/>
      <c r="P43" s="10"/>
      <c r="Q43" s="10" t="s">
        <v>52</v>
      </c>
      <c r="R43" s="10">
        <v>7</v>
      </c>
      <c r="S43" s="10">
        <v>0.56</v>
      </c>
      <c r="T43" s="10">
        <v>53.9</v>
      </c>
      <c r="U43" s="10">
        <v>109</v>
      </c>
      <c r="V43" s="10">
        <f t="shared" si="1"/>
        <v>5875.1</v>
      </c>
      <c r="W43" s="10" t="s">
        <v>126</v>
      </c>
      <c r="X43" s="10" t="s">
        <v>40</v>
      </c>
      <c r="Y43" s="10"/>
    </row>
    <row r="44" s="3" customFormat="1" ht="18.95" customHeight="1" spans="1:25">
      <c r="A44" s="10">
        <v>40</v>
      </c>
      <c r="B44" s="38">
        <v>0.844444444444444</v>
      </c>
      <c r="C44" s="10" t="s">
        <v>140</v>
      </c>
      <c r="D44" s="10" t="s">
        <v>128</v>
      </c>
      <c r="E44" s="10" t="s">
        <v>141</v>
      </c>
      <c r="F44" s="10">
        <v>13952109345</v>
      </c>
      <c r="G44" s="10" t="s">
        <v>44</v>
      </c>
      <c r="H44" s="10" t="s">
        <v>45</v>
      </c>
      <c r="I44" s="10" t="s">
        <v>36</v>
      </c>
      <c r="J44" s="81" t="s">
        <v>37</v>
      </c>
      <c r="K44" s="81">
        <v>79.2</v>
      </c>
      <c r="L44" s="10">
        <v>22.54</v>
      </c>
      <c r="M44" s="10">
        <v>56.66</v>
      </c>
      <c r="N44" s="10"/>
      <c r="O44" s="10"/>
      <c r="P44" s="10"/>
      <c r="Q44" s="10" t="s">
        <v>52</v>
      </c>
      <c r="R44" s="10">
        <v>7</v>
      </c>
      <c r="S44" s="10">
        <v>0.56</v>
      </c>
      <c r="T44" s="10">
        <v>56.1</v>
      </c>
      <c r="U44" s="10">
        <v>109</v>
      </c>
      <c r="V44" s="10">
        <f t="shared" si="1"/>
        <v>6114.9</v>
      </c>
      <c r="W44" s="10" t="s">
        <v>126</v>
      </c>
      <c r="X44" s="10" t="s">
        <v>40</v>
      </c>
      <c r="Y44" s="10"/>
    </row>
    <row r="45" s="3" customFormat="1" ht="18.95" customHeight="1" spans="1:25">
      <c r="A45" s="10">
        <v>41</v>
      </c>
      <c r="B45" s="38">
        <v>0.882638888888889</v>
      </c>
      <c r="C45" s="10" t="s">
        <v>118</v>
      </c>
      <c r="D45" s="10" t="s">
        <v>32</v>
      </c>
      <c r="E45" s="10" t="s">
        <v>119</v>
      </c>
      <c r="F45" s="10">
        <v>18361722327</v>
      </c>
      <c r="G45" s="10" t="s">
        <v>34</v>
      </c>
      <c r="H45" s="10" t="s">
        <v>35</v>
      </c>
      <c r="I45" s="10" t="s">
        <v>36</v>
      </c>
      <c r="J45" s="81" t="s">
        <v>37</v>
      </c>
      <c r="K45" s="81">
        <v>71.04</v>
      </c>
      <c r="L45" s="10">
        <v>18.78</v>
      </c>
      <c r="M45" s="10">
        <v>52.26</v>
      </c>
      <c r="N45" s="10"/>
      <c r="O45" s="10"/>
      <c r="P45" s="10"/>
      <c r="Q45" s="10" t="s">
        <v>52</v>
      </c>
      <c r="R45" s="10">
        <v>7</v>
      </c>
      <c r="S45" s="10">
        <v>0.56</v>
      </c>
      <c r="T45" s="10">
        <v>51.7</v>
      </c>
      <c r="U45" s="10">
        <v>109</v>
      </c>
      <c r="V45" s="10">
        <f t="shared" si="1"/>
        <v>5635.3</v>
      </c>
      <c r="W45" s="10" t="s">
        <v>126</v>
      </c>
      <c r="X45" s="10" t="s">
        <v>40</v>
      </c>
      <c r="Y45" s="10"/>
    </row>
    <row r="46" s="3" customFormat="1" ht="18.95" customHeight="1" spans="1:25">
      <c r="A46" s="10">
        <v>42</v>
      </c>
      <c r="B46" s="38">
        <v>0.8875</v>
      </c>
      <c r="C46" s="10" t="s">
        <v>142</v>
      </c>
      <c r="D46" s="10" t="s">
        <v>32</v>
      </c>
      <c r="E46" s="10" t="s">
        <v>121</v>
      </c>
      <c r="F46" s="10">
        <v>13056285535</v>
      </c>
      <c r="G46" s="10" t="s">
        <v>34</v>
      </c>
      <c r="H46" s="10" t="s">
        <v>35</v>
      </c>
      <c r="I46" s="10" t="s">
        <v>36</v>
      </c>
      <c r="J46" s="81" t="s">
        <v>37</v>
      </c>
      <c r="K46" s="81">
        <v>64.48</v>
      </c>
      <c r="L46" s="10">
        <v>21.2</v>
      </c>
      <c r="M46" s="10">
        <v>43.28</v>
      </c>
      <c r="N46" s="10"/>
      <c r="O46" s="10"/>
      <c r="P46" s="10"/>
      <c r="Q46" s="10" t="s">
        <v>52</v>
      </c>
      <c r="R46" s="10">
        <v>7</v>
      </c>
      <c r="S46" s="10">
        <v>0.5</v>
      </c>
      <c r="T46" s="10">
        <v>42.6</v>
      </c>
      <c r="U46" s="10">
        <v>109</v>
      </c>
      <c r="V46" s="10">
        <f t="shared" si="1"/>
        <v>4643.4</v>
      </c>
      <c r="W46" s="10" t="s">
        <v>126</v>
      </c>
      <c r="X46" s="10" t="s">
        <v>40</v>
      </c>
      <c r="Y46" s="10"/>
    </row>
    <row r="47" s="3" customFormat="1" ht="18.95" customHeight="1" spans="1:25">
      <c r="A47" s="10">
        <v>43</v>
      </c>
      <c r="B47" s="38">
        <v>0.89375</v>
      </c>
      <c r="C47" s="10" t="s">
        <v>117</v>
      </c>
      <c r="D47" s="10" t="s">
        <v>32</v>
      </c>
      <c r="E47" s="10" t="s">
        <v>110</v>
      </c>
      <c r="F47" s="10">
        <v>15298726266</v>
      </c>
      <c r="G47" s="10" t="s">
        <v>34</v>
      </c>
      <c r="H47" s="10" t="s">
        <v>35</v>
      </c>
      <c r="I47" s="10" t="s">
        <v>36</v>
      </c>
      <c r="J47" s="81" t="s">
        <v>37</v>
      </c>
      <c r="K47" s="81">
        <v>70.24</v>
      </c>
      <c r="L47" s="10">
        <v>20.44</v>
      </c>
      <c r="M47" s="10">
        <v>49.8</v>
      </c>
      <c r="N47" s="10"/>
      <c r="O47" s="10"/>
      <c r="P47" s="10"/>
      <c r="Q47" s="10" t="s">
        <v>52</v>
      </c>
      <c r="R47" s="10">
        <v>7</v>
      </c>
      <c r="S47" s="10">
        <v>0.55</v>
      </c>
      <c r="T47" s="10">
        <v>49</v>
      </c>
      <c r="U47" s="10">
        <v>109</v>
      </c>
      <c r="V47" s="10">
        <f t="shared" si="1"/>
        <v>5341</v>
      </c>
      <c r="W47" s="10" t="s">
        <v>126</v>
      </c>
      <c r="X47" s="10" t="s">
        <v>40</v>
      </c>
      <c r="Y47" s="10"/>
    </row>
    <row r="48" s="3" customFormat="1" ht="18.95" customHeight="1" spans="1:25">
      <c r="A48" s="10">
        <v>44</v>
      </c>
      <c r="B48" s="71">
        <v>1.02847222222222</v>
      </c>
      <c r="C48" s="10" t="s">
        <v>67</v>
      </c>
      <c r="D48" s="10" t="s">
        <v>95</v>
      </c>
      <c r="E48" s="10" t="s">
        <v>114</v>
      </c>
      <c r="F48" s="10">
        <v>18552853966</v>
      </c>
      <c r="G48" s="10" t="s">
        <v>44</v>
      </c>
      <c r="H48" s="10" t="s">
        <v>45</v>
      </c>
      <c r="I48" s="10" t="s">
        <v>36</v>
      </c>
      <c r="J48" s="81" t="s">
        <v>37</v>
      </c>
      <c r="K48" s="81">
        <v>63.08</v>
      </c>
      <c r="L48" s="10">
        <v>18.52</v>
      </c>
      <c r="M48" s="10">
        <v>44.56</v>
      </c>
      <c r="N48" s="10"/>
      <c r="O48" s="10"/>
      <c r="P48" s="10"/>
      <c r="Q48" s="10" t="s">
        <v>52</v>
      </c>
      <c r="R48" s="10">
        <v>7</v>
      </c>
      <c r="S48" s="10">
        <v>0.5</v>
      </c>
      <c r="T48" s="10">
        <v>44</v>
      </c>
      <c r="U48" s="10">
        <v>109</v>
      </c>
      <c r="V48" s="10">
        <f t="shared" si="1"/>
        <v>4796</v>
      </c>
      <c r="W48" s="10" t="s">
        <v>126</v>
      </c>
      <c r="X48" s="10" t="s">
        <v>40</v>
      </c>
      <c r="Y48" s="10"/>
    </row>
    <row r="49" s="3" customFormat="1" ht="18.95" customHeight="1" spans="1:25">
      <c r="A49" s="10">
        <v>45</v>
      </c>
      <c r="B49" s="38">
        <v>0.910416666666667</v>
      </c>
      <c r="C49" s="10" t="s">
        <v>115</v>
      </c>
      <c r="D49" s="10" t="s">
        <v>95</v>
      </c>
      <c r="E49" s="10" t="s">
        <v>116</v>
      </c>
      <c r="F49" s="10">
        <v>13327936227</v>
      </c>
      <c r="G49" s="10" t="s">
        <v>44</v>
      </c>
      <c r="H49" s="10" t="s">
        <v>45</v>
      </c>
      <c r="I49" s="10" t="s">
        <v>36</v>
      </c>
      <c r="J49" s="81" t="s">
        <v>37</v>
      </c>
      <c r="K49" s="81">
        <v>83.84</v>
      </c>
      <c r="L49" s="10">
        <v>22.4</v>
      </c>
      <c r="M49" s="10">
        <v>61.44</v>
      </c>
      <c r="N49" s="10"/>
      <c r="O49" s="10"/>
      <c r="P49" s="10"/>
      <c r="Q49" s="10" t="s">
        <v>52</v>
      </c>
      <c r="R49" s="10">
        <v>7</v>
      </c>
      <c r="S49" s="10">
        <v>0.54</v>
      </c>
      <c r="T49" s="10">
        <v>60.9</v>
      </c>
      <c r="U49" s="10">
        <v>109</v>
      </c>
      <c r="V49" s="10">
        <f t="shared" si="1"/>
        <v>6638.1</v>
      </c>
      <c r="W49" s="10" t="s">
        <v>126</v>
      </c>
      <c r="X49" s="10" t="s">
        <v>40</v>
      </c>
      <c r="Y49" s="10"/>
    </row>
    <row r="50" s="3" customFormat="1" ht="18.95" customHeight="1" spans="1:25">
      <c r="A50" s="10">
        <v>46</v>
      </c>
      <c r="B50" s="38">
        <v>0.913194444444444</v>
      </c>
      <c r="C50" s="10" t="s">
        <v>94</v>
      </c>
      <c r="D50" s="10" t="s">
        <v>95</v>
      </c>
      <c r="E50" s="10" t="s">
        <v>96</v>
      </c>
      <c r="F50" s="10">
        <v>1592109525</v>
      </c>
      <c r="G50" s="10" t="s">
        <v>44</v>
      </c>
      <c r="H50" s="10" t="s">
        <v>45</v>
      </c>
      <c r="I50" s="10" t="s">
        <v>36</v>
      </c>
      <c r="J50" s="81" t="s">
        <v>37</v>
      </c>
      <c r="K50" s="81">
        <v>83.92</v>
      </c>
      <c r="L50" s="10">
        <v>22.28</v>
      </c>
      <c r="M50" s="10">
        <v>61.64</v>
      </c>
      <c r="N50" s="10"/>
      <c r="O50" s="10"/>
      <c r="P50" s="10"/>
      <c r="Q50" s="10" t="s">
        <v>52</v>
      </c>
      <c r="R50" s="10">
        <v>7</v>
      </c>
      <c r="S50" s="10">
        <v>0.54</v>
      </c>
      <c r="T50" s="10">
        <v>61.1</v>
      </c>
      <c r="U50" s="10">
        <v>109</v>
      </c>
      <c r="V50" s="10">
        <f t="shared" si="1"/>
        <v>6659.9</v>
      </c>
      <c r="W50" s="10" t="s">
        <v>126</v>
      </c>
      <c r="X50" s="10" t="s">
        <v>40</v>
      </c>
      <c r="Y50" s="10"/>
    </row>
    <row r="51" s="3" customFormat="1" ht="18.95" customHeight="1" spans="1:25">
      <c r="A51" s="10">
        <v>47</v>
      </c>
      <c r="B51" s="38">
        <v>0.915972222222222</v>
      </c>
      <c r="C51" s="10" t="s">
        <v>143</v>
      </c>
      <c r="D51" s="10" t="s">
        <v>54</v>
      </c>
      <c r="E51" s="10" t="s">
        <v>144</v>
      </c>
      <c r="F51" s="10">
        <v>13914867594</v>
      </c>
      <c r="G51" s="10" t="s">
        <v>44</v>
      </c>
      <c r="H51" s="10" t="s">
        <v>45</v>
      </c>
      <c r="I51" s="10" t="s">
        <v>36</v>
      </c>
      <c r="J51" s="81" t="s">
        <v>37</v>
      </c>
      <c r="K51" s="81">
        <v>95.62</v>
      </c>
      <c r="L51" s="10">
        <v>22.74</v>
      </c>
      <c r="M51" s="10">
        <v>72.88</v>
      </c>
      <c r="N51" s="10"/>
      <c r="O51" s="10"/>
      <c r="P51" s="10"/>
      <c r="Q51" s="10" t="s">
        <v>52</v>
      </c>
      <c r="R51" s="10">
        <v>7</v>
      </c>
      <c r="S51" s="10">
        <v>0.56</v>
      </c>
      <c r="T51" s="10">
        <v>72.1</v>
      </c>
      <c r="U51" s="10">
        <v>109</v>
      </c>
      <c r="V51" s="10">
        <f t="shared" si="1"/>
        <v>7858.9</v>
      </c>
      <c r="W51" s="10" t="s">
        <v>126</v>
      </c>
      <c r="X51" s="10" t="s">
        <v>40</v>
      </c>
      <c r="Y51" s="10"/>
    </row>
    <row r="52" s="3" customFormat="1" ht="18.95" customHeight="1" spans="1:25">
      <c r="A52" s="10">
        <v>48</v>
      </c>
      <c r="B52" s="38">
        <v>0.984722222222222</v>
      </c>
      <c r="C52" s="10" t="s">
        <v>145</v>
      </c>
      <c r="D52" s="10" t="s">
        <v>92</v>
      </c>
      <c r="E52" s="10" t="s">
        <v>146</v>
      </c>
      <c r="F52" s="10">
        <v>15062043566</v>
      </c>
      <c r="G52" s="10" t="s">
        <v>44</v>
      </c>
      <c r="H52" s="70" t="s">
        <v>86</v>
      </c>
      <c r="I52" s="10" t="s">
        <v>88</v>
      </c>
      <c r="J52" s="81"/>
      <c r="K52" s="81">
        <v>82.98</v>
      </c>
      <c r="L52" s="10">
        <v>21.04</v>
      </c>
      <c r="M52" s="10">
        <v>61.94</v>
      </c>
      <c r="N52" s="10">
        <v>8</v>
      </c>
      <c r="O52" s="10">
        <v>1.6</v>
      </c>
      <c r="P52" s="10">
        <v>2.8</v>
      </c>
      <c r="Q52" s="10" t="s">
        <v>89</v>
      </c>
      <c r="R52" s="10"/>
      <c r="S52" s="10">
        <v>2.54</v>
      </c>
      <c r="T52" s="10">
        <v>59.4</v>
      </c>
      <c r="U52" s="10">
        <v>103</v>
      </c>
      <c r="V52" s="10">
        <f t="shared" si="1"/>
        <v>6118.2</v>
      </c>
      <c r="W52" s="10" t="s">
        <v>126</v>
      </c>
      <c r="X52" s="10" t="s">
        <v>40</v>
      </c>
      <c r="Y52" s="10"/>
    </row>
    <row r="53" s="3" customFormat="1" ht="18.95" customHeight="1" spans="1:25">
      <c r="A53" s="10">
        <v>49</v>
      </c>
      <c r="B53" s="38">
        <v>0.986805555555556</v>
      </c>
      <c r="C53" s="10" t="s">
        <v>147</v>
      </c>
      <c r="D53" s="10" t="s">
        <v>148</v>
      </c>
      <c r="E53" s="10" t="s">
        <v>149</v>
      </c>
      <c r="F53" s="10">
        <v>15240471108</v>
      </c>
      <c r="G53" s="10" t="s">
        <v>44</v>
      </c>
      <c r="H53" s="70" t="s">
        <v>86</v>
      </c>
      <c r="I53" s="10" t="s">
        <v>88</v>
      </c>
      <c r="J53" s="81"/>
      <c r="K53" s="81">
        <v>84.16</v>
      </c>
      <c r="L53" s="10">
        <v>21.58</v>
      </c>
      <c r="M53" s="10">
        <v>62.58</v>
      </c>
      <c r="N53" s="10">
        <v>8</v>
      </c>
      <c r="O53" s="10">
        <v>1.6</v>
      </c>
      <c r="P53" s="10">
        <v>2.8</v>
      </c>
      <c r="Q53" s="10" t="s">
        <v>89</v>
      </c>
      <c r="R53" s="10"/>
      <c r="S53" s="10">
        <v>2.58</v>
      </c>
      <c r="T53" s="10">
        <v>60</v>
      </c>
      <c r="U53" s="10">
        <v>103</v>
      </c>
      <c r="V53" s="10">
        <f t="shared" si="1"/>
        <v>6180</v>
      </c>
      <c r="W53" s="10" t="s">
        <v>126</v>
      </c>
      <c r="X53" s="10" t="s">
        <v>40</v>
      </c>
      <c r="Y53" s="10"/>
    </row>
    <row r="54" s="3" customFormat="1" ht="18.95" customHeight="1" spans="1:25">
      <c r="A54" s="10">
        <v>50</v>
      </c>
      <c r="B54" s="38">
        <v>0.988194444444444</v>
      </c>
      <c r="C54" s="10" t="s">
        <v>150</v>
      </c>
      <c r="D54" s="10" t="s">
        <v>151</v>
      </c>
      <c r="E54" s="10" t="s">
        <v>152</v>
      </c>
      <c r="F54" s="10">
        <v>13305228784</v>
      </c>
      <c r="G54" s="10" t="s">
        <v>44</v>
      </c>
      <c r="H54" s="70" t="s">
        <v>86</v>
      </c>
      <c r="I54" s="10" t="s">
        <v>88</v>
      </c>
      <c r="J54" s="81"/>
      <c r="K54" s="81">
        <v>82.22</v>
      </c>
      <c r="L54" s="10">
        <v>21.74</v>
      </c>
      <c r="M54" s="10">
        <v>60.48</v>
      </c>
      <c r="N54" s="10">
        <v>8</v>
      </c>
      <c r="O54" s="10">
        <v>1.6</v>
      </c>
      <c r="P54" s="10">
        <v>2.8</v>
      </c>
      <c r="Q54" s="10" t="s">
        <v>89</v>
      </c>
      <c r="R54" s="10"/>
      <c r="S54" s="10">
        <v>2.48</v>
      </c>
      <c r="T54" s="10">
        <v>58</v>
      </c>
      <c r="U54" s="10">
        <v>103</v>
      </c>
      <c r="V54" s="10">
        <f t="shared" si="1"/>
        <v>5974</v>
      </c>
      <c r="W54" s="10" t="s">
        <v>126</v>
      </c>
      <c r="X54" s="10" t="s">
        <v>40</v>
      </c>
      <c r="Y54" s="10"/>
    </row>
    <row r="55" s="3" customFormat="1" ht="18.95" customHeight="1" spans="1:25">
      <c r="A55" s="10">
        <v>51</v>
      </c>
      <c r="B55" s="38">
        <v>0.990277777777778</v>
      </c>
      <c r="C55" s="10" t="s">
        <v>153</v>
      </c>
      <c r="D55" s="10" t="s">
        <v>99</v>
      </c>
      <c r="E55" s="10" t="s">
        <v>154</v>
      </c>
      <c r="F55" s="10">
        <v>15269919183</v>
      </c>
      <c r="G55" s="10" t="s">
        <v>99</v>
      </c>
      <c r="H55" s="10" t="s">
        <v>101</v>
      </c>
      <c r="I55" s="10" t="s">
        <v>36</v>
      </c>
      <c r="J55" s="81" t="s">
        <v>37</v>
      </c>
      <c r="K55" s="81">
        <v>48.74</v>
      </c>
      <c r="L55" s="10">
        <v>17.22</v>
      </c>
      <c r="M55" s="10">
        <v>31.52</v>
      </c>
      <c r="N55" s="10"/>
      <c r="O55" s="10"/>
      <c r="P55" s="10"/>
      <c r="Q55" s="10" t="s">
        <v>52</v>
      </c>
      <c r="R55" s="10">
        <v>7</v>
      </c>
      <c r="S55" s="10">
        <v>0.55</v>
      </c>
      <c r="T55" s="10">
        <v>29.9</v>
      </c>
      <c r="U55" s="10">
        <v>109</v>
      </c>
      <c r="V55" s="10">
        <f t="shared" si="1"/>
        <v>3259.1</v>
      </c>
      <c r="W55" s="10" t="s">
        <v>126</v>
      </c>
      <c r="X55" s="10" t="s">
        <v>40</v>
      </c>
      <c r="Y55" s="10"/>
    </row>
    <row r="56" s="3" customFormat="1" ht="18.95" customHeight="1" spans="1:25">
      <c r="A56" s="10">
        <v>52</v>
      </c>
      <c r="B56" s="38">
        <v>0.0145833333333333</v>
      </c>
      <c r="C56" s="10" t="s">
        <v>155</v>
      </c>
      <c r="D56" s="10" t="s">
        <v>32</v>
      </c>
      <c r="E56" s="10" t="s">
        <v>156</v>
      </c>
      <c r="F56" s="10">
        <v>18136371117</v>
      </c>
      <c r="G56" s="10" t="s">
        <v>34</v>
      </c>
      <c r="H56" s="10" t="s">
        <v>35</v>
      </c>
      <c r="I56" s="10" t="s">
        <v>36</v>
      </c>
      <c r="J56" s="81" t="s">
        <v>37</v>
      </c>
      <c r="K56" s="81">
        <v>69.8</v>
      </c>
      <c r="L56" s="10">
        <v>20.08</v>
      </c>
      <c r="M56" s="10">
        <v>49.72</v>
      </c>
      <c r="N56" s="10"/>
      <c r="O56" s="10"/>
      <c r="P56" s="10"/>
      <c r="Q56" s="10" t="s">
        <v>52</v>
      </c>
      <c r="R56" s="10">
        <v>7</v>
      </c>
      <c r="S56" s="10">
        <v>0.52</v>
      </c>
      <c r="T56" s="10">
        <v>48.9</v>
      </c>
      <c r="U56" s="10">
        <v>109</v>
      </c>
      <c r="V56" s="10">
        <f t="shared" si="1"/>
        <v>5330.1</v>
      </c>
      <c r="W56" s="10" t="s">
        <v>126</v>
      </c>
      <c r="X56" s="10" t="s">
        <v>40</v>
      </c>
      <c r="Y56" s="10"/>
    </row>
    <row r="57" s="3" customFormat="1" ht="18.95" customHeight="1" spans="1:25">
      <c r="A57" s="10">
        <v>53</v>
      </c>
      <c r="B57" s="38">
        <v>0.075</v>
      </c>
      <c r="C57" s="10" t="s">
        <v>157</v>
      </c>
      <c r="D57" s="10" t="s">
        <v>158</v>
      </c>
      <c r="E57" s="10" t="s">
        <v>159</v>
      </c>
      <c r="F57" s="10">
        <v>15006761159</v>
      </c>
      <c r="G57" s="10" t="s">
        <v>44</v>
      </c>
      <c r="H57" s="10" t="s">
        <v>45</v>
      </c>
      <c r="I57" s="10" t="s">
        <v>36</v>
      </c>
      <c r="J57" s="81" t="s">
        <v>37</v>
      </c>
      <c r="K57" s="81">
        <v>61.26</v>
      </c>
      <c r="L57" s="10">
        <v>18.14</v>
      </c>
      <c r="M57" s="10">
        <v>43.12</v>
      </c>
      <c r="N57" s="10"/>
      <c r="O57" s="10"/>
      <c r="P57" s="10"/>
      <c r="Q57" s="10" t="s">
        <v>52</v>
      </c>
      <c r="R57" s="10">
        <v>7</v>
      </c>
      <c r="S57" s="10">
        <v>0.52</v>
      </c>
      <c r="T57" s="10">
        <v>42.6</v>
      </c>
      <c r="U57" s="10">
        <v>109</v>
      </c>
      <c r="V57" s="10">
        <f t="shared" si="1"/>
        <v>4643.4</v>
      </c>
      <c r="W57" s="10" t="s">
        <v>126</v>
      </c>
      <c r="X57" s="10" t="s">
        <v>40</v>
      </c>
      <c r="Y57" s="10"/>
    </row>
    <row r="58" s="3" customFormat="1" ht="18.95" customHeight="1" spans="1:25">
      <c r="A58" s="10">
        <v>54</v>
      </c>
      <c r="B58" s="38">
        <v>0.0784722222222222</v>
      </c>
      <c r="C58" s="10" t="s">
        <v>160</v>
      </c>
      <c r="D58" s="10" t="s">
        <v>161</v>
      </c>
      <c r="E58" s="10" t="s">
        <v>161</v>
      </c>
      <c r="F58" s="10">
        <v>15698273028</v>
      </c>
      <c r="G58" s="10" t="s">
        <v>44</v>
      </c>
      <c r="H58" s="10" t="s">
        <v>45</v>
      </c>
      <c r="I58" s="10" t="s">
        <v>36</v>
      </c>
      <c r="J58" s="81" t="s">
        <v>37</v>
      </c>
      <c r="K58" s="81">
        <v>59.82</v>
      </c>
      <c r="L58" s="10">
        <v>18.86</v>
      </c>
      <c r="M58" s="10">
        <v>40.96</v>
      </c>
      <c r="N58" s="10"/>
      <c r="O58" s="10"/>
      <c r="P58" s="10"/>
      <c r="Q58" s="10" t="s">
        <v>52</v>
      </c>
      <c r="R58" s="10">
        <v>7</v>
      </c>
      <c r="S58" s="10">
        <v>0.56</v>
      </c>
      <c r="T58" s="10">
        <v>40.4</v>
      </c>
      <c r="U58" s="10">
        <v>109</v>
      </c>
      <c r="V58" s="10">
        <f t="shared" si="1"/>
        <v>4403.6</v>
      </c>
      <c r="W58" s="10" t="s">
        <v>126</v>
      </c>
      <c r="X58" s="10" t="s">
        <v>40</v>
      </c>
      <c r="Y58" s="10"/>
    </row>
    <row r="59" s="3" customFormat="1" ht="18.95" customHeight="1" spans="1:25">
      <c r="A59" s="10">
        <v>55</v>
      </c>
      <c r="B59" s="38">
        <v>0.0868055555555556</v>
      </c>
      <c r="C59" s="10" t="s">
        <v>132</v>
      </c>
      <c r="D59" s="10" t="s">
        <v>42</v>
      </c>
      <c r="E59" s="10" t="s">
        <v>133</v>
      </c>
      <c r="F59" s="10">
        <v>18260764777</v>
      </c>
      <c r="G59" s="10" t="s">
        <v>44</v>
      </c>
      <c r="H59" s="10" t="s">
        <v>45</v>
      </c>
      <c r="I59" s="10" t="s">
        <v>36</v>
      </c>
      <c r="J59" s="81" t="s">
        <v>37</v>
      </c>
      <c r="K59" s="81">
        <v>68.08</v>
      </c>
      <c r="L59" s="10">
        <v>18.34</v>
      </c>
      <c r="M59" s="10">
        <v>49.74</v>
      </c>
      <c r="N59" s="10"/>
      <c r="O59" s="10"/>
      <c r="P59" s="10"/>
      <c r="Q59" s="10" t="s">
        <v>52</v>
      </c>
      <c r="R59" s="10">
        <v>7</v>
      </c>
      <c r="S59" s="10">
        <v>0.51</v>
      </c>
      <c r="T59" s="10">
        <v>48.8</v>
      </c>
      <c r="U59" s="10">
        <v>109</v>
      </c>
      <c r="V59" s="10">
        <f t="shared" si="1"/>
        <v>5319.2</v>
      </c>
      <c r="W59" s="10" t="s">
        <v>126</v>
      </c>
      <c r="X59" s="10" t="s">
        <v>40</v>
      </c>
      <c r="Y59" s="10"/>
    </row>
    <row r="60" s="3" customFormat="1" ht="18.95" customHeight="1" spans="1:25">
      <c r="A60" s="10">
        <v>56</v>
      </c>
      <c r="B60" s="38">
        <v>0.120833333333333</v>
      </c>
      <c r="C60" s="10" t="s">
        <v>130</v>
      </c>
      <c r="D60" s="10" t="s">
        <v>42</v>
      </c>
      <c r="E60" s="10" t="s">
        <v>131</v>
      </c>
      <c r="F60" s="10">
        <v>18036353380</v>
      </c>
      <c r="G60" s="10" t="s">
        <v>44</v>
      </c>
      <c r="H60" s="10" t="s">
        <v>45</v>
      </c>
      <c r="I60" s="10" t="s">
        <v>36</v>
      </c>
      <c r="J60" s="81" t="s">
        <v>37</v>
      </c>
      <c r="K60" s="81">
        <v>69.26</v>
      </c>
      <c r="L60" s="10">
        <v>17.88</v>
      </c>
      <c r="M60" s="10">
        <v>51.38</v>
      </c>
      <c r="N60" s="10"/>
      <c r="O60" s="10"/>
      <c r="P60" s="10"/>
      <c r="Q60" s="10" t="s">
        <v>52</v>
      </c>
      <c r="R60" s="10">
        <v>7</v>
      </c>
      <c r="S60" s="10">
        <v>0.56</v>
      </c>
      <c r="T60" s="10">
        <v>50.7</v>
      </c>
      <c r="U60" s="10">
        <v>109</v>
      </c>
      <c r="V60" s="10">
        <f t="shared" si="1"/>
        <v>5526.3</v>
      </c>
      <c r="W60" s="10" t="s">
        <v>126</v>
      </c>
      <c r="X60" s="10" t="s">
        <v>40</v>
      </c>
      <c r="Y60" s="10"/>
    </row>
    <row r="61" s="3" customFormat="1" ht="18.95" customHeight="1" spans="1:25">
      <c r="A61" s="10">
        <v>57</v>
      </c>
      <c r="B61" s="38">
        <v>0.122916666666667</v>
      </c>
      <c r="C61" s="10" t="s">
        <v>162</v>
      </c>
      <c r="D61" s="10" t="s">
        <v>42</v>
      </c>
      <c r="E61" s="10" t="s">
        <v>163</v>
      </c>
      <c r="F61" s="10">
        <v>15252200168</v>
      </c>
      <c r="G61" s="10" t="s">
        <v>44</v>
      </c>
      <c r="H61" s="10" t="s">
        <v>45</v>
      </c>
      <c r="I61" s="10" t="s">
        <v>36</v>
      </c>
      <c r="J61" s="81" t="s">
        <v>37</v>
      </c>
      <c r="K61" s="81">
        <v>68.62</v>
      </c>
      <c r="L61" s="10">
        <v>19.74</v>
      </c>
      <c r="M61" s="10">
        <v>48.88</v>
      </c>
      <c r="N61" s="10"/>
      <c r="O61" s="10"/>
      <c r="P61" s="10"/>
      <c r="Q61" s="10" t="s">
        <v>52</v>
      </c>
      <c r="R61" s="10">
        <v>7</v>
      </c>
      <c r="S61" s="10">
        <v>0.58</v>
      </c>
      <c r="T61" s="10">
        <v>48.3</v>
      </c>
      <c r="U61" s="10">
        <v>109</v>
      </c>
      <c r="V61" s="10">
        <f t="shared" si="1"/>
        <v>5264.7</v>
      </c>
      <c r="W61" s="10" t="s">
        <v>126</v>
      </c>
      <c r="X61" s="10" t="s">
        <v>40</v>
      </c>
      <c r="Y61" s="10"/>
    </row>
    <row r="62" s="3" customFormat="1" ht="18.95" customHeight="1" spans="1:25">
      <c r="A62" s="10">
        <v>58</v>
      </c>
      <c r="B62" s="38">
        <v>0.125694444444444</v>
      </c>
      <c r="C62" s="10" t="s">
        <v>124</v>
      </c>
      <c r="D62" s="10" t="s">
        <v>42</v>
      </c>
      <c r="E62" s="10" t="s">
        <v>125</v>
      </c>
      <c r="F62" s="10">
        <v>15062055055</v>
      </c>
      <c r="G62" s="10" t="s">
        <v>44</v>
      </c>
      <c r="H62" s="10" t="s">
        <v>45</v>
      </c>
      <c r="I62" s="10" t="s">
        <v>36</v>
      </c>
      <c r="J62" s="81" t="s">
        <v>37</v>
      </c>
      <c r="K62" s="81">
        <v>68.48</v>
      </c>
      <c r="L62" s="10">
        <v>17.84</v>
      </c>
      <c r="M62" s="10">
        <v>50.64</v>
      </c>
      <c r="N62" s="10"/>
      <c r="O62" s="10"/>
      <c r="P62" s="10"/>
      <c r="Q62" s="10" t="s">
        <v>52</v>
      </c>
      <c r="R62" s="10">
        <v>7</v>
      </c>
      <c r="S62" s="10">
        <v>0.58</v>
      </c>
      <c r="T62" s="10">
        <v>49.9</v>
      </c>
      <c r="U62" s="10">
        <v>109</v>
      </c>
      <c r="V62" s="10">
        <f t="shared" si="1"/>
        <v>5439.1</v>
      </c>
      <c r="W62" s="10" t="s">
        <v>126</v>
      </c>
      <c r="X62" s="10" t="s">
        <v>40</v>
      </c>
      <c r="Y62" s="10"/>
    </row>
    <row r="63" s="3" customFormat="1" ht="18.95" customHeight="1" spans="1:25">
      <c r="A63" s="10">
        <v>59</v>
      </c>
      <c r="B63" s="38">
        <v>0.127777777777778</v>
      </c>
      <c r="C63" s="10" t="s">
        <v>164</v>
      </c>
      <c r="D63" s="10" t="s">
        <v>42</v>
      </c>
      <c r="E63" s="10" t="s">
        <v>165</v>
      </c>
      <c r="F63" s="10">
        <v>13815385675</v>
      </c>
      <c r="G63" s="16" t="s">
        <v>44</v>
      </c>
      <c r="H63" s="10" t="s">
        <v>45</v>
      </c>
      <c r="I63" s="10" t="s">
        <v>36</v>
      </c>
      <c r="J63" s="81" t="s">
        <v>37</v>
      </c>
      <c r="K63" s="81">
        <v>68</v>
      </c>
      <c r="L63" s="10">
        <v>18.18</v>
      </c>
      <c r="M63" s="10">
        <v>49.82</v>
      </c>
      <c r="N63" s="10"/>
      <c r="O63" s="10"/>
      <c r="P63" s="10"/>
      <c r="Q63" s="10" t="s">
        <v>52</v>
      </c>
      <c r="R63" s="10">
        <v>7</v>
      </c>
      <c r="S63" s="10">
        <v>0.53</v>
      </c>
      <c r="T63" s="10">
        <v>49.2</v>
      </c>
      <c r="U63" s="10">
        <v>109</v>
      </c>
      <c r="V63" s="10">
        <f t="shared" si="1"/>
        <v>5362.8</v>
      </c>
      <c r="W63" s="10" t="s">
        <v>126</v>
      </c>
      <c r="X63" s="10" t="s">
        <v>40</v>
      </c>
      <c r="Y63" s="10"/>
    </row>
    <row r="64" s="3" customFormat="1" ht="18.95" customHeight="1" spans="1:25">
      <c r="A64" s="10">
        <v>60</v>
      </c>
      <c r="B64" s="38">
        <v>0.129861111111111</v>
      </c>
      <c r="C64" s="10" t="s">
        <v>166</v>
      </c>
      <c r="D64" s="10" t="s">
        <v>42</v>
      </c>
      <c r="E64" s="10" t="s">
        <v>167</v>
      </c>
      <c r="F64" s="10">
        <v>18913488722</v>
      </c>
      <c r="G64" s="10" t="s">
        <v>44</v>
      </c>
      <c r="H64" s="10" t="s">
        <v>45</v>
      </c>
      <c r="I64" s="10" t="s">
        <v>36</v>
      </c>
      <c r="J64" s="81" t="s">
        <v>37</v>
      </c>
      <c r="K64" s="81">
        <v>67.36</v>
      </c>
      <c r="L64" s="10">
        <v>20.72</v>
      </c>
      <c r="M64" s="10">
        <v>46.64</v>
      </c>
      <c r="N64" s="10"/>
      <c r="O64" s="10"/>
      <c r="P64" s="10"/>
      <c r="Q64" s="10" t="s">
        <v>52</v>
      </c>
      <c r="R64" s="10">
        <v>7</v>
      </c>
      <c r="S64" s="10">
        <v>0.54</v>
      </c>
      <c r="T64" s="10">
        <v>46.1</v>
      </c>
      <c r="U64" s="10">
        <v>109</v>
      </c>
      <c r="V64" s="10">
        <f t="shared" si="1"/>
        <v>5024.9</v>
      </c>
      <c r="W64" s="10" t="s">
        <v>126</v>
      </c>
      <c r="X64" s="10" t="s">
        <v>40</v>
      </c>
      <c r="Y64" s="10"/>
    </row>
    <row r="65" s="3" customFormat="1" ht="18.95" customHeight="1" spans="1:25">
      <c r="A65" s="10">
        <v>61</v>
      </c>
      <c r="B65" s="38">
        <v>0.13125</v>
      </c>
      <c r="C65" s="10" t="s">
        <v>168</v>
      </c>
      <c r="D65" s="10" t="s">
        <v>42</v>
      </c>
      <c r="E65" s="10" t="s">
        <v>169</v>
      </c>
      <c r="F65" s="10">
        <v>15852102259</v>
      </c>
      <c r="G65" s="10" t="s">
        <v>44</v>
      </c>
      <c r="H65" s="10" t="s">
        <v>45</v>
      </c>
      <c r="I65" s="10" t="s">
        <v>36</v>
      </c>
      <c r="J65" s="81" t="s">
        <v>37</v>
      </c>
      <c r="K65" s="81">
        <v>65.52</v>
      </c>
      <c r="L65" s="10">
        <v>17.34</v>
      </c>
      <c r="M65" s="10">
        <v>48.18</v>
      </c>
      <c r="N65" s="10"/>
      <c r="O65" s="10"/>
      <c r="P65" s="10"/>
      <c r="Q65" s="10" t="s">
        <v>52</v>
      </c>
      <c r="R65" s="10">
        <v>7</v>
      </c>
      <c r="S65" s="10">
        <v>0.58</v>
      </c>
      <c r="T65" s="10">
        <v>47.6</v>
      </c>
      <c r="U65" s="10">
        <v>109</v>
      </c>
      <c r="V65" s="10">
        <f t="shared" si="1"/>
        <v>5188.4</v>
      </c>
      <c r="W65" s="10" t="s">
        <v>126</v>
      </c>
      <c r="X65" s="10" t="s">
        <v>40</v>
      </c>
      <c r="Y65" s="10"/>
    </row>
    <row r="66" s="3" customFormat="1" ht="18.95" customHeight="1" spans="1:25">
      <c r="A66" s="10">
        <v>62</v>
      </c>
      <c r="B66" s="38">
        <v>0.133333333333333</v>
      </c>
      <c r="C66" s="10" t="s">
        <v>170</v>
      </c>
      <c r="D66" s="10" t="s">
        <v>42</v>
      </c>
      <c r="E66" s="10" t="s">
        <v>171</v>
      </c>
      <c r="F66" s="10">
        <v>13815377665</v>
      </c>
      <c r="G66" s="10" t="s">
        <v>44</v>
      </c>
      <c r="H66" s="10" t="s">
        <v>45</v>
      </c>
      <c r="I66" s="10" t="s">
        <v>36</v>
      </c>
      <c r="J66" s="81" t="s">
        <v>37</v>
      </c>
      <c r="K66" s="81">
        <v>64.26</v>
      </c>
      <c r="L66" s="10">
        <v>17.84</v>
      </c>
      <c r="M66" s="10">
        <v>46.42</v>
      </c>
      <c r="N66" s="10"/>
      <c r="O66" s="10"/>
      <c r="P66" s="10"/>
      <c r="Q66" s="10" t="s">
        <v>52</v>
      </c>
      <c r="R66" s="10">
        <v>7</v>
      </c>
      <c r="S66" s="10">
        <v>0.52</v>
      </c>
      <c r="T66" s="10">
        <v>45.9</v>
      </c>
      <c r="U66" s="10">
        <v>109</v>
      </c>
      <c r="V66" s="10">
        <f t="shared" si="1"/>
        <v>5003.1</v>
      </c>
      <c r="W66" s="10" t="s">
        <v>126</v>
      </c>
      <c r="X66" s="10" t="s">
        <v>40</v>
      </c>
      <c r="Y66" s="10"/>
    </row>
    <row r="67" s="3" customFormat="1" ht="18.95" customHeight="1" spans="1:25">
      <c r="A67" s="10">
        <v>63</v>
      </c>
      <c r="B67" s="38">
        <v>0.135416666666667</v>
      </c>
      <c r="C67" s="10" t="s">
        <v>41</v>
      </c>
      <c r="D67" s="10" t="s">
        <v>42</v>
      </c>
      <c r="E67" s="10" t="s">
        <v>172</v>
      </c>
      <c r="F67" s="10">
        <v>18168677730</v>
      </c>
      <c r="G67" s="10" t="s">
        <v>44</v>
      </c>
      <c r="H67" s="10" t="s">
        <v>45</v>
      </c>
      <c r="I67" s="10" t="s">
        <v>36</v>
      </c>
      <c r="J67" s="81" t="s">
        <v>37</v>
      </c>
      <c r="K67" s="81">
        <v>67.24</v>
      </c>
      <c r="L67" s="10">
        <v>17.92</v>
      </c>
      <c r="M67" s="10">
        <v>49.32</v>
      </c>
      <c r="N67" s="10"/>
      <c r="O67" s="10"/>
      <c r="P67" s="10"/>
      <c r="Q67" s="10" t="s">
        <v>52</v>
      </c>
      <c r="R67" s="10">
        <v>7</v>
      </c>
      <c r="S67" s="10">
        <v>0.51</v>
      </c>
      <c r="T67" s="10">
        <v>48.6</v>
      </c>
      <c r="U67" s="10">
        <v>109</v>
      </c>
      <c r="V67" s="10">
        <f t="shared" si="1"/>
        <v>5297.4</v>
      </c>
      <c r="W67" s="10" t="s">
        <v>126</v>
      </c>
      <c r="X67" s="10" t="s">
        <v>40</v>
      </c>
      <c r="Y67" s="10"/>
    </row>
    <row r="68" s="3" customFormat="1" ht="18.95" customHeight="1" spans="1:25">
      <c r="A68" s="10">
        <v>64</v>
      </c>
      <c r="B68" s="38">
        <v>0.138194444444444</v>
      </c>
      <c r="C68" s="10" t="s">
        <v>173</v>
      </c>
      <c r="D68" s="10" t="s">
        <v>42</v>
      </c>
      <c r="E68" s="10" t="s">
        <v>174</v>
      </c>
      <c r="F68" s="10">
        <v>18020584440</v>
      </c>
      <c r="G68" s="10" t="s">
        <v>44</v>
      </c>
      <c r="H68" s="10" t="s">
        <v>45</v>
      </c>
      <c r="I68" s="10" t="s">
        <v>36</v>
      </c>
      <c r="J68" s="81" t="s">
        <v>37</v>
      </c>
      <c r="K68" s="81">
        <v>67.86</v>
      </c>
      <c r="L68" s="10">
        <v>18.54</v>
      </c>
      <c r="M68" s="10">
        <v>49.32</v>
      </c>
      <c r="N68" s="10"/>
      <c r="O68" s="10"/>
      <c r="P68" s="10"/>
      <c r="Q68" s="10" t="s">
        <v>52</v>
      </c>
      <c r="R68" s="10">
        <v>7</v>
      </c>
      <c r="S68" s="10">
        <v>0.57</v>
      </c>
      <c r="T68" s="10">
        <v>48.7</v>
      </c>
      <c r="U68" s="10">
        <v>109</v>
      </c>
      <c r="V68" s="10">
        <f t="shared" si="1"/>
        <v>5308.3</v>
      </c>
      <c r="W68" s="10" t="s">
        <v>126</v>
      </c>
      <c r="X68" s="10" t="s">
        <v>40</v>
      </c>
      <c r="Y68" s="10"/>
    </row>
    <row r="69" s="3" customFormat="1" ht="18.95" customHeight="1" spans="1:25">
      <c r="A69" s="10">
        <v>65</v>
      </c>
      <c r="B69" s="38">
        <v>0.140277777777778</v>
      </c>
      <c r="C69" s="10" t="s">
        <v>134</v>
      </c>
      <c r="D69" s="10" t="s">
        <v>128</v>
      </c>
      <c r="E69" s="10" t="s">
        <v>135</v>
      </c>
      <c r="F69" s="10">
        <v>15050087489</v>
      </c>
      <c r="G69" s="10" t="s">
        <v>44</v>
      </c>
      <c r="H69" s="10" t="s">
        <v>45</v>
      </c>
      <c r="I69" s="10" t="s">
        <v>36</v>
      </c>
      <c r="J69" s="81" t="s">
        <v>37</v>
      </c>
      <c r="K69" s="81">
        <v>81.4</v>
      </c>
      <c r="L69" s="10">
        <v>22.78</v>
      </c>
      <c r="M69" s="10">
        <v>58.62</v>
      </c>
      <c r="N69" s="10"/>
      <c r="O69" s="10"/>
      <c r="P69" s="10"/>
      <c r="Q69" s="10" t="s">
        <v>52</v>
      </c>
      <c r="R69" s="10">
        <v>7</v>
      </c>
      <c r="S69" s="10">
        <v>0.51</v>
      </c>
      <c r="T69" s="10">
        <v>57.6</v>
      </c>
      <c r="U69" s="10">
        <v>109</v>
      </c>
      <c r="V69" s="10">
        <f t="shared" si="1"/>
        <v>6278.4</v>
      </c>
      <c r="W69" s="10" t="s">
        <v>126</v>
      </c>
      <c r="X69" s="10" t="s">
        <v>40</v>
      </c>
      <c r="Y69" s="10"/>
    </row>
    <row r="70" s="3" customFormat="1" ht="18.95" customHeight="1" spans="1:25">
      <c r="A70" s="10">
        <v>66</v>
      </c>
      <c r="B70" s="38">
        <v>0.143055555555556</v>
      </c>
      <c r="C70" s="10" t="s">
        <v>127</v>
      </c>
      <c r="D70" s="10" t="s">
        <v>128</v>
      </c>
      <c r="E70" s="10" t="s">
        <v>129</v>
      </c>
      <c r="F70" s="10">
        <v>13775839508</v>
      </c>
      <c r="G70" s="10" t="s">
        <v>44</v>
      </c>
      <c r="H70" s="10" t="s">
        <v>45</v>
      </c>
      <c r="I70" s="10" t="s">
        <v>36</v>
      </c>
      <c r="J70" s="81" t="s">
        <v>37</v>
      </c>
      <c r="K70" s="81">
        <v>85.56</v>
      </c>
      <c r="L70" s="10">
        <v>23.44</v>
      </c>
      <c r="M70" s="10">
        <v>62.12</v>
      </c>
      <c r="N70" s="10"/>
      <c r="O70" s="10"/>
      <c r="P70" s="10"/>
      <c r="Q70" s="10" t="s">
        <v>52</v>
      </c>
      <c r="R70" s="10">
        <v>7</v>
      </c>
      <c r="S70" s="10">
        <v>0.5</v>
      </c>
      <c r="T70" s="10">
        <v>61.5</v>
      </c>
      <c r="U70" s="10">
        <v>109</v>
      </c>
      <c r="V70" s="10">
        <f t="shared" si="1"/>
        <v>6703.5</v>
      </c>
      <c r="W70" s="10" t="s">
        <v>126</v>
      </c>
      <c r="X70" s="10" t="s">
        <v>40</v>
      </c>
      <c r="Y70" s="10"/>
    </row>
    <row r="71" s="3" customFormat="1" ht="18.95" customHeight="1" spans="1:25">
      <c r="A71" s="10">
        <v>67</v>
      </c>
      <c r="B71" s="38">
        <v>0.145138888888889</v>
      </c>
      <c r="C71" s="10" t="s">
        <v>115</v>
      </c>
      <c r="D71" s="10" t="s">
        <v>95</v>
      </c>
      <c r="E71" s="10" t="s">
        <v>116</v>
      </c>
      <c r="F71" s="10">
        <v>13327936627</v>
      </c>
      <c r="G71" s="10" t="s">
        <v>44</v>
      </c>
      <c r="H71" s="10" t="s">
        <v>45</v>
      </c>
      <c r="I71" s="10" t="s">
        <v>36</v>
      </c>
      <c r="J71" s="81" t="s">
        <v>37</v>
      </c>
      <c r="K71" s="81">
        <v>89.96</v>
      </c>
      <c r="L71" s="10">
        <v>21.92</v>
      </c>
      <c r="M71" s="10">
        <v>68.04</v>
      </c>
      <c r="N71" s="10"/>
      <c r="O71" s="10"/>
      <c r="P71" s="10"/>
      <c r="Q71" s="10" t="s">
        <v>52</v>
      </c>
      <c r="R71" s="10">
        <v>7</v>
      </c>
      <c r="S71" s="10">
        <v>0.56</v>
      </c>
      <c r="T71" s="10">
        <v>67.2</v>
      </c>
      <c r="U71" s="10">
        <v>109</v>
      </c>
      <c r="V71" s="10">
        <f t="shared" si="1"/>
        <v>7324.8</v>
      </c>
      <c r="W71" s="10" t="s">
        <v>126</v>
      </c>
      <c r="X71" s="10" t="s">
        <v>40</v>
      </c>
      <c r="Y71" s="10"/>
    </row>
    <row r="72" s="3" customFormat="1" ht="18.95" customHeight="1" spans="1:25">
      <c r="A72" s="10">
        <v>68</v>
      </c>
      <c r="B72" s="38">
        <v>0.147916666666667</v>
      </c>
      <c r="C72" s="10" t="s">
        <v>118</v>
      </c>
      <c r="D72" s="10" t="s">
        <v>32</v>
      </c>
      <c r="E72" s="10" t="s">
        <v>175</v>
      </c>
      <c r="F72" s="10">
        <v>18361722327</v>
      </c>
      <c r="G72" s="10" t="s">
        <v>34</v>
      </c>
      <c r="H72" s="10" t="s">
        <v>35</v>
      </c>
      <c r="I72" s="10" t="s">
        <v>36</v>
      </c>
      <c r="J72" s="81" t="s">
        <v>37</v>
      </c>
      <c r="K72" s="81">
        <v>66.34</v>
      </c>
      <c r="L72" s="10">
        <v>18.64</v>
      </c>
      <c r="M72" s="10">
        <v>47.7</v>
      </c>
      <c r="N72" s="10"/>
      <c r="O72" s="10"/>
      <c r="P72" s="10"/>
      <c r="Q72" s="10" t="s">
        <v>52</v>
      </c>
      <c r="R72" s="10">
        <v>7</v>
      </c>
      <c r="S72" s="10">
        <v>0.5</v>
      </c>
      <c r="T72" s="10">
        <v>47.2</v>
      </c>
      <c r="U72" s="10">
        <v>109</v>
      </c>
      <c r="V72" s="10">
        <f t="shared" si="1"/>
        <v>5144.8</v>
      </c>
      <c r="W72" s="10" t="s">
        <v>126</v>
      </c>
      <c r="X72" s="10" t="s">
        <v>40</v>
      </c>
      <c r="Y72" s="10"/>
    </row>
    <row r="73" s="3" customFormat="1" ht="18.95" customHeight="1" spans="1:25">
      <c r="A73" s="10">
        <v>69</v>
      </c>
      <c r="B73" s="38">
        <v>0.159027777777778</v>
      </c>
      <c r="C73" s="10" t="s">
        <v>176</v>
      </c>
      <c r="D73" s="10" t="s">
        <v>42</v>
      </c>
      <c r="E73" s="10" t="s">
        <v>177</v>
      </c>
      <c r="F73" s="10">
        <v>18118582637</v>
      </c>
      <c r="G73" s="10" t="s">
        <v>44</v>
      </c>
      <c r="H73" s="10" t="s">
        <v>45</v>
      </c>
      <c r="I73" s="10" t="s">
        <v>36</v>
      </c>
      <c r="J73" s="81" t="s">
        <v>37</v>
      </c>
      <c r="K73" s="81">
        <v>66.74</v>
      </c>
      <c r="L73" s="10">
        <v>19.98</v>
      </c>
      <c r="M73" s="10">
        <v>46.76</v>
      </c>
      <c r="N73" s="10"/>
      <c r="O73" s="10"/>
      <c r="P73" s="10"/>
      <c r="Q73" s="10" t="s">
        <v>52</v>
      </c>
      <c r="R73" s="10">
        <v>7</v>
      </c>
      <c r="S73" s="10">
        <v>0.56</v>
      </c>
      <c r="T73" s="10">
        <v>46.2</v>
      </c>
      <c r="U73" s="10">
        <v>109</v>
      </c>
      <c r="V73" s="10">
        <f t="shared" si="1"/>
        <v>5035.8</v>
      </c>
      <c r="W73" s="10" t="s">
        <v>126</v>
      </c>
      <c r="X73" s="10" t="s">
        <v>40</v>
      </c>
      <c r="Y73" s="10"/>
    </row>
    <row r="74" s="3" customFormat="1" ht="18.95" customHeight="1" spans="1:25">
      <c r="A74" s="10">
        <v>70</v>
      </c>
      <c r="B74" s="38">
        <v>0.167361111111111</v>
      </c>
      <c r="C74" s="10" t="s">
        <v>136</v>
      </c>
      <c r="D74" s="10" t="s">
        <v>128</v>
      </c>
      <c r="E74" s="10" t="s">
        <v>178</v>
      </c>
      <c r="F74" s="10">
        <v>15852351058</v>
      </c>
      <c r="G74" s="10" t="s">
        <v>44</v>
      </c>
      <c r="H74" s="10" t="s">
        <v>45</v>
      </c>
      <c r="I74" s="10" t="s">
        <v>36</v>
      </c>
      <c r="J74" s="81" t="s">
        <v>37</v>
      </c>
      <c r="K74" s="81">
        <v>84.02</v>
      </c>
      <c r="L74" s="10">
        <v>23.8</v>
      </c>
      <c r="M74" s="10">
        <v>60.22</v>
      </c>
      <c r="N74" s="10"/>
      <c r="O74" s="10"/>
      <c r="P74" s="10"/>
      <c r="Q74" s="10" t="s">
        <v>52</v>
      </c>
      <c r="R74" s="10">
        <v>7</v>
      </c>
      <c r="S74" s="10">
        <v>0.52</v>
      </c>
      <c r="T74" s="10">
        <v>59.7</v>
      </c>
      <c r="U74" s="10">
        <v>109</v>
      </c>
      <c r="V74" s="10">
        <f t="shared" si="1"/>
        <v>6507.3</v>
      </c>
      <c r="W74" s="10" t="s">
        <v>126</v>
      </c>
      <c r="X74" s="10" t="s">
        <v>40</v>
      </c>
      <c r="Y74" s="10"/>
    </row>
    <row r="75" s="3" customFormat="1" ht="18.95" customHeight="1" spans="1:25">
      <c r="A75" s="10">
        <v>71</v>
      </c>
      <c r="B75" s="38">
        <v>0.170138888888889</v>
      </c>
      <c r="C75" s="10" t="s">
        <v>179</v>
      </c>
      <c r="D75" s="10" t="s">
        <v>180</v>
      </c>
      <c r="E75" s="10" t="s">
        <v>181</v>
      </c>
      <c r="F75" s="10">
        <v>18762209692</v>
      </c>
      <c r="G75" s="10" t="s">
        <v>44</v>
      </c>
      <c r="H75" s="10" t="s">
        <v>45</v>
      </c>
      <c r="I75" s="10" t="s">
        <v>36</v>
      </c>
      <c r="J75" s="81" t="s">
        <v>37</v>
      </c>
      <c r="K75" s="81">
        <v>80.22</v>
      </c>
      <c r="L75" s="10">
        <v>20.16</v>
      </c>
      <c r="M75" s="10">
        <v>60.06</v>
      </c>
      <c r="N75" s="10"/>
      <c r="O75" s="10"/>
      <c r="P75" s="10"/>
      <c r="Q75" s="10" t="s">
        <v>52</v>
      </c>
      <c r="R75" s="10">
        <v>7</v>
      </c>
      <c r="S75" s="10">
        <v>0.56</v>
      </c>
      <c r="T75" s="10">
        <v>59.5</v>
      </c>
      <c r="U75" s="10">
        <v>109</v>
      </c>
      <c r="V75" s="10">
        <f t="shared" si="1"/>
        <v>6485.5</v>
      </c>
      <c r="W75" s="10" t="s">
        <v>126</v>
      </c>
      <c r="X75" s="10" t="s">
        <v>40</v>
      </c>
      <c r="Y75" s="10"/>
    </row>
    <row r="76" s="3" customFormat="1" ht="18.95" customHeight="1" spans="1:25">
      <c r="A76" s="10">
        <v>72</v>
      </c>
      <c r="B76" s="38">
        <v>0.174305555555556</v>
      </c>
      <c r="C76" s="10" t="s">
        <v>182</v>
      </c>
      <c r="D76" s="10" t="s">
        <v>128</v>
      </c>
      <c r="E76" s="10" t="s">
        <v>183</v>
      </c>
      <c r="F76" s="10">
        <v>18068480289</v>
      </c>
      <c r="G76" s="10" t="s">
        <v>44</v>
      </c>
      <c r="H76" s="10" t="s">
        <v>45</v>
      </c>
      <c r="I76" s="10" t="s">
        <v>36</v>
      </c>
      <c r="J76" s="81" t="s">
        <v>37</v>
      </c>
      <c r="K76" s="81">
        <v>82.78</v>
      </c>
      <c r="L76" s="10">
        <v>23.68</v>
      </c>
      <c r="M76" s="10">
        <v>59.1</v>
      </c>
      <c r="N76" s="10"/>
      <c r="O76" s="10"/>
      <c r="P76" s="10"/>
      <c r="Q76" s="10" t="s">
        <v>52</v>
      </c>
      <c r="R76" s="10">
        <v>7</v>
      </c>
      <c r="S76" s="10">
        <v>0.5</v>
      </c>
      <c r="T76" s="10">
        <v>58.6</v>
      </c>
      <c r="U76" s="10">
        <v>109</v>
      </c>
      <c r="V76" s="10">
        <f t="shared" si="1"/>
        <v>6387.4</v>
      </c>
      <c r="W76" s="10" t="s">
        <v>126</v>
      </c>
      <c r="X76" s="10" t="s">
        <v>40</v>
      </c>
      <c r="Y76" s="10"/>
    </row>
    <row r="77" s="3" customFormat="1" ht="18.95" customHeight="1" spans="1:25">
      <c r="A77" s="10">
        <v>73</v>
      </c>
      <c r="B77" s="38">
        <v>0.177083333333333</v>
      </c>
      <c r="C77" s="10" t="s">
        <v>94</v>
      </c>
      <c r="D77" s="10" t="s">
        <v>95</v>
      </c>
      <c r="E77" s="10" t="s">
        <v>96</v>
      </c>
      <c r="F77" s="10">
        <v>15952109525</v>
      </c>
      <c r="G77" s="10" t="s">
        <v>44</v>
      </c>
      <c r="H77" s="10" t="s">
        <v>45</v>
      </c>
      <c r="I77" s="10" t="s">
        <v>36</v>
      </c>
      <c r="J77" s="81" t="s">
        <v>37</v>
      </c>
      <c r="K77" s="81">
        <v>94.8</v>
      </c>
      <c r="L77" s="10">
        <v>22.14</v>
      </c>
      <c r="M77" s="10">
        <v>72.66</v>
      </c>
      <c r="N77" s="10"/>
      <c r="O77" s="10"/>
      <c r="P77" s="10"/>
      <c r="Q77" s="10" t="s">
        <v>52</v>
      </c>
      <c r="R77" s="10">
        <v>7</v>
      </c>
      <c r="S77" s="10">
        <v>0.58</v>
      </c>
      <c r="T77" s="10">
        <v>71.9</v>
      </c>
      <c r="U77" s="10">
        <v>109</v>
      </c>
      <c r="V77" s="10">
        <f t="shared" ref="V77:V81" si="2">T77*U77</f>
        <v>7837.1</v>
      </c>
      <c r="W77" s="10" t="s">
        <v>126</v>
      </c>
      <c r="X77" s="10" t="s">
        <v>40</v>
      </c>
      <c r="Y77" s="10"/>
    </row>
    <row r="78" s="3" customFormat="1" ht="18.95" customHeight="1" spans="1:25">
      <c r="A78" s="10">
        <v>74</v>
      </c>
      <c r="B78" s="38">
        <v>0.179166666666667</v>
      </c>
      <c r="C78" s="10" t="s">
        <v>67</v>
      </c>
      <c r="D78" s="10" t="s">
        <v>54</v>
      </c>
      <c r="E78" s="10" t="s">
        <v>114</v>
      </c>
      <c r="F78" s="10">
        <v>18552853966</v>
      </c>
      <c r="G78" s="10" t="s">
        <v>44</v>
      </c>
      <c r="H78" s="10" t="s">
        <v>45</v>
      </c>
      <c r="I78" s="10" t="s">
        <v>36</v>
      </c>
      <c r="J78" s="81" t="s">
        <v>37</v>
      </c>
      <c r="K78" s="81">
        <v>62.64</v>
      </c>
      <c r="L78" s="10">
        <v>18.4</v>
      </c>
      <c r="M78" s="10">
        <v>44.24</v>
      </c>
      <c r="N78" s="10"/>
      <c r="O78" s="10"/>
      <c r="P78" s="10"/>
      <c r="Q78" s="10" t="s">
        <v>52</v>
      </c>
      <c r="R78" s="10">
        <v>7</v>
      </c>
      <c r="S78" s="10">
        <v>0.58</v>
      </c>
      <c r="T78" s="10">
        <v>43.6</v>
      </c>
      <c r="U78" s="10">
        <v>109</v>
      </c>
      <c r="V78" s="10">
        <f t="shared" si="2"/>
        <v>4752.4</v>
      </c>
      <c r="W78" s="10" t="s">
        <v>126</v>
      </c>
      <c r="X78" s="10" t="s">
        <v>40</v>
      </c>
      <c r="Y78" s="10"/>
    </row>
    <row r="79" s="3" customFormat="1" ht="18.95" customHeight="1" spans="1:25">
      <c r="A79" s="10">
        <v>75</v>
      </c>
      <c r="B79" s="38">
        <v>0.203472222222222</v>
      </c>
      <c r="C79" s="16" t="s">
        <v>184</v>
      </c>
      <c r="D79" s="16" t="s">
        <v>54</v>
      </c>
      <c r="E79" s="16" t="s">
        <v>144</v>
      </c>
      <c r="F79" s="10">
        <v>13914867594</v>
      </c>
      <c r="G79" s="16" t="s">
        <v>44</v>
      </c>
      <c r="H79" s="10" t="s">
        <v>45</v>
      </c>
      <c r="I79" s="16" t="s">
        <v>36</v>
      </c>
      <c r="J79" s="82" t="s">
        <v>185</v>
      </c>
      <c r="K79" s="81">
        <v>88.24</v>
      </c>
      <c r="L79" s="10">
        <v>22.22</v>
      </c>
      <c r="M79" s="10">
        <v>66.02</v>
      </c>
      <c r="N79" s="10"/>
      <c r="O79" s="10"/>
      <c r="P79" s="10"/>
      <c r="Q79" s="10" t="s">
        <v>52</v>
      </c>
      <c r="R79" s="10">
        <v>7</v>
      </c>
      <c r="S79" s="10">
        <v>0.52</v>
      </c>
      <c r="T79" s="10">
        <v>65.5</v>
      </c>
      <c r="U79" s="10">
        <v>109</v>
      </c>
      <c r="V79" s="10">
        <f t="shared" si="2"/>
        <v>7139.5</v>
      </c>
      <c r="W79" s="10" t="s">
        <v>126</v>
      </c>
      <c r="X79" s="10" t="s">
        <v>40</v>
      </c>
      <c r="Y79" s="10"/>
    </row>
    <row r="80" s="3" customFormat="1" ht="18.95" customHeight="1" spans="1:25">
      <c r="A80" s="10">
        <v>76</v>
      </c>
      <c r="B80" s="38">
        <v>0.219444444444444</v>
      </c>
      <c r="C80" s="16" t="s">
        <v>186</v>
      </c>
      <c r="D80" s="16" t="s">
        <v>32</v>
      </c>
      <c r="E80" s="16" t="s">
        <v>187</v>
      </c>
      <c r="F80" s="10">
        <v>17315788044</v>
      </c>
      <c r="G80" s="16" t="s">
        <v>34</v>
      </c>
      <c r="H80" s="10" t="s">
        <v>35</v>
      </c>
      <c r="I80" s="16" t="s">
        <v>36</v>
      </c>
      <c r="J80" s="82" t="s">
        <v>185</v>
      </c>
      <c r="K80" s="81">
        <v>61.5</v>
      </c>
      <c r="L80" s="10">
        <v>19.94</v>
      </c>
      <c r="M80" s="10">
        <v>41.56</v>
      </c>
      <c r="N80" s="10"/>
      <c r="O80" s="10"/>
      <c r="P80" s="10"/>
      <c r="Q80" s="10" t="s">
        <v>52</v>
      </c>
      <c r="R80" s="10">
        <v>7</v>
      </c>
      <c r="S80" s="10">
        <v>0.55</v>
      </c>
      <c r="T80" s="10">
        <v>40.9</v>
      </c>
      <c r="U80" s="10">
        <v>109</v>
      </c>
      <c r="V80" s="10">
        <f t="shared" si="2"/>
        <v>4458.1</v>
      </c>
      <c r="W80" s="10" t="s">
        <v>126</v>
      </c>
      <c r="X80" s="10" t="s">
        <v>40</v>
      </c>
      <c r="Y80" s="10"/>
    </row>
    <row r="81" s="3" customFormat="1" ht="18.95" customHeight="1" spans="1:25">
      <c r="A81" s="10">
        <v>77</v>
      </c>
      <c r="B81" s="38">
        <v>0.249305555555556</v>
      </c>
      <c r="C81" s="84" t="s">
        <v>117</v>
      </c>
      <c r="D81" s="84" t="s">
        <v>32</v>
      </c>
      <c r="E81" s="84" t="s">
        <v>110</v>
      </c>
      <c r="F81" s="85">
        <v>15298726266</v>
      </c>
      <c r="G81" s="84" t="s">
        <v>34</v>
      </c>
      <c r="H81" s="85" t="s">
        <v>35</v>
      </c>
      <c r="I81" s="84" t="s">
        <v>36</v>
      </c>
      <c r="J81" s="87" t="s">
        <v>185</v>
      </c>
      <c r="K81" s="88">
        <v>69.58</v>
      </c>
      <c r="L81" s="85">
        <v>20.32</v>
      </c>
      <c r="M81" s="85">
        <v>49.26</v>
      </c>
      <c r="N81" s="85"/>
      <c r="O81" s="85"/>
      <c r="P81" s="85"/>
      <c r="Q81" s="85" t="s">
        <v>52</v>
      </c>
      <c r="R81" s="85">
        <v>7</v>
      </c>
      <c r="S81" s="85">
        <v>0.56</v>
      </c>
      <c r="T81" s="85">
        <v>48.7</v>
      </c>
      <c r="U81" s="85">
        <v>109</v>
      </c>
      <c r="V81" s="85">
        <f t="shared" si="2"/>
        <v>5308.3</v>
      </c>
      <c r="W81" s="85" t="s">
        <v>126</v>
      </c>
      <c r="X81" s="84" t="s">
        <v>40</v>
      </c>
      <c r="Y81" s="85"/>
    </row>
    <row r="82" s="10" customFormat="1" ht="18.95" customHeight="1" spans="2:24">
      <c r="B82" s="86" t="s">
        <v>188</v>
      </c>
      <c r="C82" s="16"/>
      <c r="D82" s="16"/>
      <c r="E82" s="16"/>
      <c r="G82" s="16"/>
      <c r="I82" s="16"/>
      <c r="J82" s="82"/>
      <c r="K82" s="81"/>
      <c r="M82" s="89">
        <f>SUM(M5:M81)</f>
        <v>3903.28</v>
      </c>
      <c r="O82" s="90"/>
      <c r="T82" s="90"/>
      <c r="V82" s="90">
        <f>SUM(V5:V81)</f>
        <v>415907.2</v>
      </c>
      <c r="X82" s="16"/>
    </row>
    <row r="83" ht="19" customHeight="1" spans="2:2">
      <c r="B83" s="64" t="s">
        <v>189</v>
      </c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6"/>
  <sheetViews>
    <sheetView topLeftCell="I1" workbookViewId="0">
      <selection activeCell="D8" sqref="D8"/>
    </sheetView>
  </sheetViews>
  <sheetFormatPr defaultColWidth="9" defaultRowHeight="13.5"/>
  <cols>
    <col min="3" max="3" width="9.375" customWidth="1"/>
    <col min="4" max="5" width="11.25" customWidth="1"/>
    <col min="6" max="6" width="13.875" customWidth="1"/>
    <col min="7" max="7" width="11.5" customWidth="1"/>
    <col min="8" max="8" width="11.25" customWidth="1"/>
  </cols>
  <sheetData>
    <row r="1" ht="20.25" spans="1:25">
      <c r="A1" s="43" t="s">
        <v>190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59"/>
      <c r="X1" s="59"/>
      <c r="Y1" s="59"/>
    </row>
    <row r="2" ht="20.25" spans="1:25">
      <c r="A2" s="44"/>
      <c r="B2" s="45" t="s">
        <v>191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60"/>
      <c r="W2" s="59"/>
      <c r="X2" s="59"/>
      <c r="Y2" s="59"/>
    </row>
    <row r="3" ht="18.75" spans="1:25">
      <c r="A3" s="47" t="s">
        <v>2</v>
      </c>
      <c r="B3" s="48" t="s">
        <v>3</v>
      </c>
      <c r="C3" s="48" t="s">
        <v>4</v>
      </c>
      <c r="D3" s="48"/>
      <c r="E3" s="48"/>
      <c r="F3" s="48"/>
      <c r="G3" s="48"/>
      <c r="H3" s="48" t="s">
        <v>5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53" t="s">
        <v>6</v>
      </c>
      <c r="U3" s="53"/>
      <c r="V3" s="53"/>
      <c r="W3" s="53" t="s">
        <v>7</v>
      </c>
      <c r="X3" s="53" t="s">
        <v>8</v>
      </c>
      <c r="Y3" s="53" t="s">
        <v>9</v>
      </c>
    </row>
    <row r="4" ht="18.75" spans="1:25">
      <c r="A4" s="49"/>
      <c r="B4" s="48" t="s">
        <v>192</v>
      </c>
      <c r="C4" s="48" t="s">
        <v>11</v>
      </c>
      <c r="D4" s="48" t="s">
        <v>193</v>
      </c>
      <c r="E4" s="48" t="s">
        <v>13</v>
      </c>
      <c r="F4" s="48" t="s">
        <v>14</v>
      </c>
      <c r="G4" s="48" t="s">
        <v>15</v>
      </c>
      <c r="H4" s="48" t="s">
        <v>16</v>
      </c>
      <c r="I4" s="48" t="s">
        <v>17</v>
      </c>
      <c r="J4" s="48" t="s">
        <v>18</v>
      </c>
      <c r="K4" s="48" t="s">
        <v>194</v>
      </c>
      <c r="L4" s="48" t="s">
        <v>195</v>
      </c>
      <c r="M4" s="48" t="s">
        <v>196</v>
      </c>
      <c r="N4" s="55" t="s">
        <v>22</v>
      </c>
      <c r="O4" s="55" t="s">
        <v>23</v>
      </c>
      <c r="P4" s="55" t="s">
        <v>24</v>
      </c>
      <c r="Q4" s="55" t="s">
        <v>197</v>
      </c>
      <c r="R4" s="55" t="s">
        <v>198</v>
      </c>
      <c r="S4" s="55" t="s">
        <v>27</v>
      </c>
      <c r="T4" s="55" t="s">
        <v>28</v>
      </c>
      <c r="U4" s="55" t="s">
        <v>199</v>
      </c>
      <c r="V4" s="55" t="s">
        <v>200</v>
      </c>
      <c r="W4" s="55"/>
      <c r="X4" s="55"/>
      <c r="Y4" s="55"/>
    </row>
    <row r="5" ht="18.75" spans="1:25">
      <c r="A5" s="50">
        <v>1</v>
      </c>
      <c r="B5" s="51">
        <v>0.04</v>
      </c>
      <c r="C5" s="50" t="s">
        <v>201</v>
      </c>
      <c r="D5" s="50" t="s">
        <v>202</v>
      </c>
      <c r="E5" s="50" t="s">
        <v>203</v>
      </c>
      <c r="F5" s="52">
        <v>17753053016</v>
      </c>
      <c r="G5" s="50" t="s">
        <v>204</v>
      </c>
      <c r="H5" s="50">
        <v>8918</v>
      </c>
      <c r="I5" s="50" t="s">
        <v>205</v>
      </c>
      <c r="J5" s="56" t="s">
        <v>206</v>
      </c>
      <c r="K5" s="50">
        <v>96.55</v>
      </c>
      <c r="L5" s="50">
        <v>26.04</v>
      </c>
      <c r="M5" s="50">
        <f t="shared" ref="M5:M36" si="0">K5-L5</f>
        <v>70.51</v>
      </c>
      <c r="N5" s="50"/>
      <c r="O5" s="50"/>
      <c r="P5" s="50"/>
      <c r="Q5" s="50"/>
      <c r="R5" s="50"/>
      <c r="S5" s="61">
        <v>0.003</v>
      </c>
      <c r="T5" s="58">
        <v>70.3</v>
      </c>
      <c r="U5" s="50">
        <v>470</v>
      </c>
      <c r="V5" s="50">
        <f t="shared" ref="V5:V35" si="1">T5*U5</f>
        <v>33041</v>
      </c>
      <c r="W5" s="50" t="s">
        <v>207</v>
      </c>
      <c r="X5" s="50" t="s">
        <v>208</v>
      </c>
      <c r="Y5" s="48"/>
    </row>
    <row r="6" ht="18.75" spans="1:25">
      <c r="A6" s="50">
        <v>2</v>
      </c>
      <c r="B6" s="51">
        <v>0.06</v>
      </c>
      <c r="C6" s="50" t="s">
        <v>209</v>
      </c>
      <c r="D6" s="50" t="s">
        <v>202</v>
      </c>
      <c r="E6" s="50" t="s">
        <v>210</v>
      </c>
      <c r="F6" s="52">
        <v>17753053012</v>
      </c>
      <c r="G6" s="50" t="s">
        <v>204</v>
      </c>
      <c r="H6" s="50">
        <v>8919</v>
      </c>
      <c r="I6" s="50" t="s">
        <v>205</v>
      </c>
      <c r="J6" s="56" t="s">
        <v>206</v>
      </c>
      <c r="K6" s="50">
        <v>76.01</v>
      </c>
      <c r="L6" s="50">
        <v>22.59</v>
      </c>
      <c r="M6" s="50">
        <f t="shared" si="0"/>
        <v>53.42</v>
      </c>
      <c r="N6" s="50"/>
      <c r="O6" s="50"/>
      <c r="P6" s="50"/>
      <c r="Q6" s="50"/>
      <c r="R6" s="50"/>
      <c r="S6" s="61">
        <v>0.003</v>
      </c>
      <c r="T6" s="50">
        <v>53.25</v>
      </c>
      <c r="U6" s="50">
        <v>470</v>
      </c>
      <c r="V6" s="50">
        <f t="shared" si="1"/>
        <v>25027.5</v>
      </c>
      <c r="W6" s="50" t="s">
        <v>207</v>
      </c>
      <c r="X6" s="50" t="s">
        <v>208</v>
      </c>
      <c r="Y6" s="48"/>
    </row>
    <row r="7" ht="18.75" spans="1:25">
      <c r="A7" s="50">
        <v>3</v>
      </c>
      <c r="B7" s="51">
        <v>0.12</v>
      </c>
      <c r="C7" s="50" t="s">
        <v>211</v>
      </c>
      <c r="D7" s="50" t="s">
        <v>212</v>
      </c>
      <c r="E7" s="50" t="s">
        <v>212</v>
      </c>
      <c r="F7" s="52">
        <v>18754784567</v>
      </c>
      <c r="G7" s="50" t="s">
        <v>213</v>
      </c>
      <c r="H7" s="50">
        <v>8920</v>
      </c>
      <c r="I7" s="50" t="s">
        <v>36</v>
      </c>
      <c r="J7" s="56" t="s">
        <v>214</v>
      </c>
      <c r="K7" s="50">
        <v>49.99</v>
      </c>
      <c r="L7" s="50">
        <v>16.69</v>
      </c>
      <c r="M7" s="50">
        <f t="shared" si="0"/>
        <v>33.3</v>
      </c>
      <c r="N7" s="50"/>
      <c r="O7" s="50"/>
      <c r="P7" s="50"/>
      <c r="Q7" s="50"/>
      <c r="R7" s="50"/>
      <c r="S7" s="50" t="s">
        <v>215</v>
      </c>
      <c r="T7" s="50">
        <v>32.3</v>
      </c>
      <c r="U7" s="50">
        <v>108</v>
      </c>
      <c r="V7" s="50">
        <f t="shared" si="1"/>
        <v>3488.4</v>
      </c>
      <c r="W7" s="50" t="s">
        <v>207</v>
      </c>
      <c r="X7" s="50" t="s">
        <v>208</v>
      </c>
      <c r="Y7" s="48"/>
    </row>
    <row r="8" ht="18.75" spans="1:25">
      <c r="A8" s="50">
        <v>4</v>
      </c>
      <c r="B8" s="51">
        <v>0.14</v>
      </c>
      <c r="C8" s="50" t="s">
        <v>216</v>
      </c>
      <c r="D8" s="50" t="s">
        <v>217</v>
      </c>
      <c r="E8" s="50" t="s">
        <v>217</v>
      </c>
      <c r="F8" s="52">
        <v>13456845678</v>
      </c>
      <c r="G8" s="50" t="s">
        <v>213</v>
      </c>
      <c r="H8" s="50">
        <v>8921</v>
      </c>
      <c r="I8" s="50" t="s">
        <v>36</v>
      </c>
      <c r="J8" s="56" t="s">
        <v>214</v>
      </c>
      <c r="K8" s="50">
        <v>47.66</v>
      </c>
      <c r="L8" s="50">
        <v>15.58</v>
      </c>
      <c r="M8" s="50">
        <f t="shared" si="0"/>
        <v>32.08</v>
      </c>
      <c r="N8" s="50"/>
      <c r="O8" s="50"/>
      <c r="P8" s="50"/>
      <c r="Q8" s="50"/>
      <c r="R8" s="50"/>
      <c r="S8" s="50" t="s">
        <v>215</v>
      </c>
      <c r="T8" s="50">
        <v>31</v>
      </c>
      <c r="U8" s="50">
        <v>108</v>
      </c>
      <c r="V8" s="50">
        <f t="shared" si="1"/>
        <v>3348</v>
      </c>
      <c r="W8" s="50" t="s">
        <v>207</v>
      </c>
      <c r="X8" s="50" t="s">
        <v>208</v>
      </c>
      <c r="Y8" s="48"/>
    </row>
    <row r="9" ht="18.75" spans="1:25">
      <c r="A9" s="50">
        <v>5</v>
      </c>
      <c r="B9" s="51">
        <v>1.46</v>
      </c>
      <c r="C9" s="50" t="s">
        <v>218</v>
      </c>
      <c r="D9" s="50" t="s">
        <v>202</v>
      </c>
      <c r="E9" s="50" t="s">
        <v>219</v>
      </c>
      <c r="F9" s="52">
        <v>17753053000</v>
      </c>
      <c r="G9" s="50" t="s">
        <v>204</v>
      </c>
      <c r="H9" s="50">
        <v>8922</v>
      </c>
      <c r="I9" s="50" t="s">
        <v>205</v>
      </c>
      <c r="J9" s="56" t="s">
        <v>206</v>
      </c>
      <c r="K9" s="50">
        <v>163.19</v>
      </c>
      <c r="L9" s="50">
        <v>38.55</v>
      </c>
      <c r="M9" s="50">
        <f t="shared" si="0"/>
        <v>124.64</v>
      </c>
      <c r="N9" s="50"/>
      <c r="O9" s="50"/>
      <c r="P9" s="50"/>
      <c r="Q9" s="50"/>
      <c r="R9" s="50"/>
      <c r="S9" s="61">
        <v>0.003</v>
      </c>
      <c r="T9" s="50">
        <v>124.26</v>
      </c>
      <c r="U9" s="50">
        <v>470</v>
      </c>
      <c r="V9" s="50">
        <f t="shared" si="1"/>
        <v>58402.2</v>
      </c>
      <c r="W9" s="50" t="s">
        <v>207</v>
      </c>
      <c r="X9" s="50" t="s">
        <v>208</v>
      </c>
      <c r="Y9" s="48"/>
    </row>
    <row r="10" ht="18.75" spans="1:25">
      <c r="A10" s="50">
        <v>6</v>
      </c>
      <c r="B10" s="51">
        <v>2.18</v>
      </c>
      <c r="C10" s="50" t="s">
        <v>220</v>
      </c>
      <c r="D10" s="50" t="s">
        <v>221</v>
      </c>
      <c r="E10" s="50" t="s">
        <v>222</v>
      </c>
      <c r="F10" s="52">
        <v>15564426888</v>
      </c>
      <c r="G10" s="50" t="s">
        <v>223</v>
      </c>
      <c r="H10" s="50">
        <v>8923</v>
      </c>
      <c r="I10" s="50" t="s">
        <v>36</v>
      </c>
      <c r="J10" s="56" t="s">
        <v>214</v>
      </c>
      <c r="K10" s="50">
        <v>50.62</v>
      </c>
      <c r="L10" s="50">
        <v>15.94</v>
      </c>
      <c r="M10" s="50">
        <f t="shared" si="0"/>
        <v>34.68</v>
      </c>
      <c r="N10" s="50"/>
      <c r="O10" s="50"/>
      <c r="P10" s="50"/>
      <c r="Q10" s="50"/>
      <c r="R10" s="50"/>
      <c r="S10" s="50" t="s">
        <v>224</v>
      </c>
      <c r="T10" s="50">
        <v>34.5</v>
      </c>
      <c r="U10" s="50">
        <v>108</v>
      </c>
      <c r="V10" s="50">
        <f t="shared" si="1"/>
        <v>3726</v>
      </c>
      <c r="W10" s="50" t="s">
        <v>207</v>
      </c>
      <c r="X10" s="50" t="s">
        <v>208</v>
      </c>
      <c r="Y10" s="48"/>
    </row>
    <row r="11" ht="18.75" spans="1:25">
      <c r="A11" s="50">
        <v>7</v>
      </c>
      <c r="B11" s="51">
        <v>2.21</v>
      </c>
      <c r="C11" s="50" t="s">
        <v>225</v>
      </c>
      <c r="D11" s="50" t="s">
        <v>226</v>
      </c>
      <c r="E11" s="50" t="s">
        <v>226</v>
      </c>
      <c r="F11" s="52">
        <v>15668207855</v>
      </c>
      <c r="G11" s="50" t="s">
        <v>223</v>
      </c>
      <c r="H11" s="50">
        <v>8924</v>
      </c>
      <c r="I11" s="50" t="s">
        <v>36</v>
      </c>
      <c r="J11" s="56" t="s">
        <v>214</v>
      </c>
      <c r="K11" s="50">
        <v>52.25</v>
      </c>
      <c r="L11" s="50">
        <v>16.3</v>
      </c>
      <c r="M11" s="50">
        <f t="shared" si="0"/>
        <v>35.95</v>
      </c>
      <c r="N11" s="50"/>
      <c r="O11" s="50"/>
      <c r="P11" s="50"/>
      <c r="Q11" s="50"/>
      <c r="R11" s="50"/>
      <c r="S11" s="50" t="s">
        <v>224</v>
      </c>
      <c r="T11" s="50">
        <v>35.8</v>
      </c>
      <c r="U11" s="50">
        <v>108</v>
      </c>
      <c r="V11" s="50">
        <f t="shared" si="1"/>
        <v>3866.4</v>
      </c>
      <c r="W11" s="50" t="s">
        <v>207</v>
      </c>
      <c r="X11" s="50" t="s">
        <v>208</v>
      </c>
      <c r="Y11" s="48"/>
    </row>
    <row r="12" ht="18.75" spans="1:25">
      <c r="A12" s="50">
        <v>8</v>
      </c>
      <c r="B12" s="51">
        <v>6.39</v>
      </c>
      <c r="C12" s="50" t="s">
        <v>227</v>
      </c>
      <c r="D12" s="50" t="s">
        <v>228</v>
      </c>
      <c r="E12" s="50" t="s">
        <v>228</v>
      </c>
      <c r="F12" s="52">
        <v>15153785444</v>
      </c>
      <c r="G12" s="50" t="s">
        <v>213</v>
      </c>
      <c r="H12" s="50">
        <v>8925</v>
      </c>
      <c r="I12" s="50" t="s">
        <v>36</v>
      </c>
      <c r="J12" s="56" t="s">
        <v>214</v>
      </c>
      <c r="K12" s="50">
        <v>32.43</v>
      </c>
      <c r="L12" s="50">
        <v>9.44</v>
      </c>
      <c r="M12" s="50">
        <f t="shared" si="0"/>
        <v>22.99</v>
      </c>
      <c r="N12" s="50"/>
      <c r="O12" s="50"/>
      <c r="P12" s="50"/>
      <c r="Q12" s="50"/>
      <c r="R12" s="50"/>
      <c r="S12" s="50" t="s">
        <v>224</v>
      </c>
      <c r="T12" s="50">
        <v>22.8</v>
      </c>
      <c r="U12" s="50">
        <v>108</v>
      </c>
      <c r="V12" s="50">
        <f t="shared" si="1"/>
        <v>2462.4</v>
      </c>
      <c r="W12" s="50" t="s">
        <v>207</v>
      </c>
      <c r="X12" s="50" t="s">
        <v>208</v>
      </c>
      <c r="Y12" s="48"/>
    </row>
    <row r="13" ht="18.75" spans="1:25">
      <c r="A13" s="50">
        <v>9</v>
      </c>
      <c r="B13" s="51">
        <v>6.42</v>
      </c>
      <c r="C13" s="50" t="s">
        <v>229</v>
      </c>
      <c r="D13" s="50" t="s">
        <v>230</v>
      </c>
      <c r="E13" s="50" t="s">
        <v>230</v>
      </c>
      <c r="F13" s="52">
        <v>13953701343</v>
      </c>
      <c r="G13" s="50" t="s">
        <v>213</v>
      </c>
      <c r="H13" s="50">
        <v>8926</v>
      </c>
      <c r="I13" s="50" t="s">
        <v>36</v>
      </c>
      <c r="J13" s="56" t="s">
        <v>214</v>
      </c>
      <c r="K13" s="50">
        <v>32.06</v>
      </c>
      <c r="L13" s="50">
        <v>9.76</v>
      </c>
      <c r="M13" s="50">
        <f t="shared" si="0"/>
        <v>22.3</v>
      </c>
      <c r="N13" s="50"/>
      <c r="O13" s="50"/>
      <c r="P13" s="50"/>
      <c r="Q13" s="50"/>
      <c r="R13" s="50"/>
      <c r="S13" s="50" t="s">
        <v>224</v>
      </c>
      <c r="T13" s="50">
        <v>22.2</v>
      </c>
      <c r="U13" s="50">
        <v>108</v>
      </c>
      <c r="V13" s="50">
        <f t="shared" si="1"/>
        <v>2397.6</v>
      </c>
      <c r="W13" s="50" t="s">
        <v>207</v>
      </c>
      <c r="X13" s="50" t="s">
        <v>208</v>
      </c>
      <c r="Y13" s="48"/>
    </row>
    <row r="14" ht="18.75" spans="1:25">
      <c r="A14" s="50">
        <v>10</v>
      </c>
      <c r="B14" s="51">
        <v>7.4</v>
      </c>
      <c r="C14" s="50" t="s">
        <v>231</v>
      </c>
      <c r="D14" s="50" t="s">
        <v>232</v>
      </c>
      <c r="E14" s="50" t="s">
        <v>232</v>
      </c>
      <c r="F14" s="52">
        <v>13562773440</v>
      </c>
      <c r="G14" s="50" t="s">
        <v>223</v>
      </c>
      <c r="H14" s="50">
        <v>8927</v>
      </c>
      <c r="I14" s="50" t="s">
        <v>36</v>
      </c>
      <c r="J14" s="56" t="s">
        <v>214</v>
      </c>
      <c r="K14" s="50">
        <v>49.59</v>
      </c>
      <c r="L14" s="50">
        <v>15.68</v>
      </c>
      <c r="M14" s="50">
        <f t="shared" si="0"/>
        <v>33.91</v>
      </c>
      <c r="N14" s="50"/>
      <c r="O14" s="50"/>
      <c r="P14" s="50"/>
      <c r="Q14" s="50"/>
      <c r="R14" s="50"/>
      <c r="S14" s="50" t="s">
        <v>224</v>
      </c>
      <c r="T14" s="50">
        <v>33.8</v>
      </c>
      <c r="U14" s="50">
        <v>108</v>
      </c>
      <c r="V14" s="50">
        <f t="shared" si="1"/>
        <v>3650.4</v>
      </c>
      <c r="W14" s="50" t="s">
        <v>207</v>
      </c>
      <c r="X14" s="50" t="s">
        <v>208</v>
      </c>
      <c r="Y14" s="48"/>
    </row>
    <row r="15" ht="18.75" spans="1:25">
      <c r="A15" s="50">
        <v>11</v>
      </c>
      <c r="B15" s="51">
        <v>7.46</v>
      </c>
      <c r="C15" s="50" t="s">
        <v>233</v>
      </c>
      <c r="D15" s="50" t="s">
        <v>234</v>
      </c>
      <c r="E15" s="50" t="s">
        <v>235</v>
      </c>
      <c r="F15" s="52">
        <v>15653727059</v>
      </c>
      <c r="G15" s="50" t="s">
        <v>236</v>
      </c>
      <c r="H15" s="50">
        <v>8928</v>
      </c>
      <c r="I15" s="50" t="s">
        <v>237</v>
      </c>
      <c r="J15" s="57" t="s">
        <v>238</v>
      </c>
      <c r="K15" s="50">
        <v>56.72</v>
      </c>
      <c r="L15" s="50">
        <v>14.96</v>
      </c>
      <c r="M15" s="50">
        <f t="shared" si="0"/>
        <v>41.76</v>
      </c>
      <c r="N15" s="50"/>
      <c r="O15" s="50"/>
      <c r="P15" s="50"/>
      <c r="Q15" s="50"/>
      <c r="R15" s="50"/>
      <c r="S15" s="50"/>
      <c r="T15" s="50">
        <v>41.76</v>
      </c>
      <c r="U15" s="50">
        <v>5350</v>
      </c>
      <c r="V15" s="50">
        <f t="shared" si="1"/>
        <v>223416</v>
      </c>
      <c r="W15" s="50" t="s">
        <v>207</v>
      </c>
      <c r="X15" s="50" t="s">
        <v>208</v>
      </c>
      <c r="Y15" s="48"/>
    </row>
    <row r="16" ht="18.75" spans="1:25">
      <c r="A16" s="50">
        <v>12</v>
      </c>
      <c r="B16" s="51">
        <v>8.51</v>
      </c>
      <c r="C16" s="50" t="s">
        <v>239</v>
      </c>
      <c r="D16" s="50" t="s">
        <v>240</v>
      </c>
      <c r="E16" s="50" t="s">
        <v>241</v>
      </c>
      <c r="F16" s="52">
        <v>15053798399</v>
      </c>
      <c r="G16" s="50" t="s">
        <v>242</v>
      </c>
      <c r="H16" s="50">
        <v>8929</v>
      </c>
      <c r="I16" s="50" t="s">
        <v>243</v>
      </c>
      <c r="J16" s="56"/>
      <c r="K16" s="50">
        <v>70.56</v>
      </c>
      <c r="L16" s="50">
        <v>17</v>
      </c>
      <c r="M16" s="50">
        <f t="shared" si="0"/>
        <v>53.56</v>
      </c>
      <c r="N16" s="50"/>
      <c r="O16" s="50"/>
      <c r="P16" s="50"/>
      <c r="Q16" s="50"/>
      <c r="R16" s="50"/>
      <c r="S16" s="61">
        <v>0.003</v>
      </c>
      <c r="T16" s="50">
        <v>53.4</v>
      </c>
      <c r="U16" s="50">
        <v>320</v>
      </c>
      <c r="V16" s="50">
        <f t="shared" si="1"/>
        <v>17088</v>
      </c>
      <c r="W16" s="50" t="s">
        <v>207</v>
      </c>
      <c r="X16" s="50" t="s">
        <v>208</v>
      </c>
      <c r="Y16" s="48"/>
    </row>
    <row r="17" ht="18.75" spans="1:25">
      <c r="A17" s="50">
        <v>13</v>
      </c>
      <c r="B17" s="51">
        <v>10.35</v>
      </c>
      <c r="C17" s="50" t="s">
        <v>244</v>
      </c>
      <c r="D17" s="50" t="s">
        <v>245</v>
      </c>
      <c r="E17" s="50" t="s">
        <v>245</v>
      </c>
      <c r="F17" s="52">
        <v>18764788000</v>
      </c>
      <c r="G17" s="50" t="s">
        <v>223</v>
      </c>
      <c r="H17" s="50">
        <v>8930</v>
      </c>
      <c r="I17" s="50" t="s">
        <v>36</v>
      </c>
      <c r="J17" s="56" t="s">
        <v>214</v>
      </c>
      <c r="K17" s="50">
        <v>45.76</v>
      </c>
      <c r="L17" s="50">
        <v>16.12</v>
      </c>
      <c r="M17" s="50">
        <f t="shared" si="0"/>
        <v>29.64</v>
      </c>
      <c r="N17" s="50"/>
      <c r="O17" s="50"/>
      <c r="P17" s="50"/>
      <c r="Q17" s="50"/>
      <c r="R17" s="50"/>
      <c r="S17" s="50" t="s">
        <v>246</v>
      </c>
      <c r="T17" s="50">
        <v>29.4</v>
      </c>
      <c r="U17" s="50">
        <v>108</v>
      </c>
      <c r="V17" s="50">
        <f t="shared" si="1"/>
        <v>3175.2</v>
      </c>
      <c r="W17" s="50" t="s">
        <v>207</v>
      </c>
      <c r="X17" s="50" t="s">
        <v>208</v>
      </c>
      <c r="Y17" s="48"/>
    </row>
    <row r="18" ht="18.75" spans="1:25">
      <c r="A18" s="50">
        <v>14</v>
      </c>
      <c r="B18" s="51">
        <v>10.37</v>
      </c>
      <c r="C18" s="50" t="s">
        <v>247</v>
      </c>
      <c r="D18" s="50" t="s">
        <v>248</v>
      </c>
      <c r="E18" s="50" t="s">
        <v>248</v>
      </c>
      <c r="F18" s="50">
        <v>15064777797</v>
      </c>
      <c r="G18" s="50" t="s">
        <v>223</v>
      </c>
      <c r="H18" s="50">
        <v>8931</v>
      </c>
      <c r="I18" s="50" t="s">
        <v>36</v>
      </c>
      <c r="J18" s="56" t="s">
        <v>214</v>
      </c>
      <c r="K18" s="50">
        <v>48.37</v>
      </c>
      <c r="L18" s="50">
        <v>16.72</v>
      </c>
      <c r="M18" s="50">
        <f t="shared" si="0"/>
        <v>31.65</v>
      </c>
      <c r="N18" s="50"/>
      <c r="O18" s="50"/>
      <c r="P18" s="50"/>
      <c r="Q18" s="50"/>
      <c r="R18" s="50"/>
      <c r="S18" s="50" t="s">
        <v>246</v>
      </c>
      <c r="T18" s="50">
        <v>31.4</v>
      </c>
      <c r="U18" s="50">
        <v>108</v>
      </c>
      <c r="V18" s="50">
        <f t="shared" si="1"/>
        <v>3391.2</v>
      </c>
      <c r="W18" s="50" t="s">
        <v>207</v>
      </c>
      <c r="X18" s="50" t="s">
        <v>208</v>
      </c>
      <c r="Y18" s="48"/>
    </row>
    <row r="19" ht="18.75" spans="1:25">
      <c r="A19" s="50">
        <v>15</v>
      </c>
      <c r="B19" s="51">
        <v>11.01</v>
      </c>
      <c r="C19" s="50" t="s">
        <v>216</v>
      </c>
      <c r="D19" s="50" t="s">
        <v>217</v>
      </c>
      <c r="E19" s="50" t="s">
        <v>217</v>
      </c>
      <c r="F19" s="50">
        <v>13456845678</v>
      </c>
      <c r="G19" s="50" t="s">
        <v>213</v>
      </c>
      <c r="H19" s="50">
        <v>8932</v>
      </c>
      <c r="I19" s="50" t="s">
        <v>36</v>
      </c>
      <c r="J19" s="56" t="s">
        <v>214</v>
      </c>
      <c r="K19" s="58">
        <v>47.51</v>
      </c>
      <c r="L19" s="50">
        <v>15.63</v>
      </c>
      <c r="M19" s="50">
        <f t="shared" si="0"/>
        <v>31.88</v>
      </c>
      <c r="N19" s="50"/>
      <c r="O19" s="50"/>
      <c r="P19" s="50"/>
      <c r="Q19" s="50"/>
      <c r="R19" s="50"/>
      <c r="S19" s="50" t="s">
        <v>246</v>
      </c>
      <c r="T19" s="50">
        <v>31.6</v>
      </c>
      <c r="U19" s="50">
        <v>108</v>
      </c>
      <c r="V19" s="50">
        <f t="shared" si="1"/>
        <v>3412.8</v>
      </c>
      <c r="W19" s="50" t="s">
        <v>207</v>
      </c>
      <c r="X19" s="50" t="s">
        <v>208</v>
      </c>
      <c r="Y19" s="48"/>
    </row>
    <row r="20" ht="18.75" spans="1:25">
      <c r="A20" s="50">
        <v>16</v>
      </c>
      <c r="B20" s="51">
        <v>11.23</v>
      </c>
      <c r="C20" s="50" t="s">
        <v>249</v>
      </c>
      <c r="D20" s="50" t="s">
        <v>250</v>
      </c>
      <c r="E20" s="50" t="s">
        <v>250</v>
      </c>
      <c r="F20" s="50">
        <v>15965695489</v>
      </c>
      <c r="G20" s="50" t="s">
        <v>223</v>
      </c>
      <c r="H20" s="50">
        <v>8933</v>
      </c>
      <c r="I20" s="50" t="s">
        <v>36</v>
      </c>
      <c r="J20" s="56" t="s">
        <v>214</v>
      </c>
      <c r="K20" s="58">
        <v>49.81</v>
      </c>
      <c r="L20" s="50">
        <v>16.36</v>
      </c>
      <c r="M20" s="50">
        <f t="shared" si="0"/>
        <v>33.45</v>
      </c>
      <c r="N20" s="50"/>
      <c r="O20" s="50"/>
      <c r="P20" s="50"/>
      <c r="Q20" s="50"/>
      <c r="R20" s="50"/>
      <c r="S20" s="50" t="s">
        <v>215</v>
      </c>
      <c r="T20" s="50">
        <v>32.4</v>
      </c>
      <c r="U20" s="50">
        <v>108</v>
      </c>
      <c r="V20" s="50">
        <f t="shared" si="1"/>
        <v>3499.2</v>
      </c>
      <c r="W20" s="50" t="s">
        <v>207</v>
      </c>
      <c r="X20" s="50" t="s">
        <v>208</v>
      </c>
      <c r="Y20" s="48"/>
    </row>
    <row r="21" ht="18.75" spans="1:25">
      <c r="A21" s="50">
        <v>17</v>
      </c>
      <c r="B21" s="51">
        <v>12.16</v>
      </c>
      <c r="C21" s="50" t="s">
        <v>251</v>
      </c>
      <c r="D21" s="50" t="s">
        <v>252</v>
      </c>
      <c r="E21" s="50" t="s">
        <v>253</v>
      </c>
      <c r="F21" s="50">
        <v>18954794883</v>
      </c>
      <c r="G21" s="50" t="s">
        <v>254</v>
      </c>
      <c r="H21" s="50">
        <v>8934</v>
      </c>
      <c r="I21" s="50" t="s">
        <v>255</v>
      </c>
      <c r="J21" s="56"/>
      <c r="K21" s="50">
        <v>29.78</v>
      </c>
      <c r="L21" s="50">
        <v>15.45</v>
      </c>
      <c r="M21" s="50">
        <f t="shared" si="0"/>
        <v>14.33</v>
      </c>
      <c r="N21" s="50"/>
      <c r="O21" s="50"/>
      <c r="P21" s="50"/>
      <c r="Q21" s="50"/>
      <c r="R21" s="50"/>
      <c r="S21" s="50"/>
      <c r="T21" s="50">
        <v>14.31</v>
      </c>
      <c r="U21" s="50">
        <v>1900</v>
      </c>
      <c r="V21" s="50">
        <f t="shared" si="1"/>
        <v>27189</v>
      </c>
      <c r="W21" s="50" t="s">
        <v>207</v>
      </c>
      <c r="X21" s="50" t="s">
        <v>208</v>
      </c>
      <c r="Y21" s="48"/>
    </row>
    <row r="22" ht="18.75" spans="1:25">
      <c r="A22" s="50">
        <v>18</v>
      </c>
      <c r="B22" s="51">
        <v>12.29</v>
      </c>
      <c r="C22" s="50" t="s">
        <v>256</v>
      </c>
      <c r="D22" s="50" t="s">
        <v>257</v>
      </c>
      <c r="E22" s="50" t="s">
        <v>257</v>
      </c>
      <c r="F22" s="50">
        <v>15263761813</v>
      </c>
      <c r="G22" s="50" t="s">
        <v>223</v>
      </c>
      <c r="H22" s="50">
        <v>8935</v>
      </c>
      <c r="I22" s="50" t="s">
        <v>36</v>
      </c>
      <c r="J22" s="56" t="s">
        <v>214</v>
      </c>
      <c r="K22" s="50">
        <v>49.47</v>
      </c>
      <c r="L22" s="50">
        <v>16.47</v>
      </c>
      <c r="M22" s="50">
        <f t="shared" si="0"/>
        <v>33</v>
      </c>
      <c r="N22" s="50"/>
      <c r="O22" s="50"/>
      <c r="P22" s="50"/>
      <c r="Q22" s="50"/>
      <c r="R22" s="50"/>
      <c r="S22" s="50" t="s">
        <v>224</v>
      </c>
      <c r="T22" s="50">
        <v>32.9</v>
      </c>
      <c r="U22" s="50">
        <v>108</v>
      </c>
      <c r="V22" s="50">
        <f t="shared" si="1"/>
        <v>3553.2</v>
      </c>
      <c r="W22" s="50" t="s">
        <v>207</v>
      </c>
      <c r="X22" s="50" t="s">
        <v>208</v>
      </c>
      <c r="Y22" s="48"/>
    </row>
    <row r="23" ht="18.75" spans="1:25">
      <c r="A23" s="50">
        <v>19</v>
      </c>
      <c r="B23" s="51">
        <v>12.32</v>
      </c>
      <c r="C23" s="50" t="s">
        <v>258</v>
      </c>
      <c r="D23" s="50" t="s">
        <v>259</v>
      </c>
      <c r="E23" s="50" t="s">
        <v>259</v>
      </c>
      <c r="F23" s="50">
        <v>13964910196</v>
      </c>
      <c r="G23" s="50" t="s">
        <v>223</v>
      </c>
      <c r="H23" s="50">
        <v>8936</v>
      </c>
      <c r="I23" s="50" t="s">
        <v>36</v>
      </c>
      <c r="J23" s="56" t="s">
        <v>214</v>
      </c>
      <c r="K23" s="50">
        <v>48.68</v>
      </c>
      <c r="L23" s="50">
        <v>17.99</v>
      </c>
      <c r="M23" s="50">
        <f t="shared" si="0"/>
        <v>30.69</v>
      </c>
      <c r="N23" s="50"/>
      <c r="O23" s="50"/>
      <c r="P23" s="50"/>
      <c r="Q23" s="50"/>
      <c r="R23" s="50"/>
      <c r="S23" s="50" t="s">
        <v>224</v>
      </c>
      <c r="T23" s="50">
        <v>30.5</v>
      </c>
      <c r="U23" s="50">
        <v>108</v>
      </c>
      <c r="V23" s="50">
        <f t="shared" si="1"/>
        <v>3294</v>
      </c>
      <c r="W23" s="50" t="s">
        <v>207</v>
      </c>
      <c r="X23" s="50" t="s">
        <v>208</v>
      </c>
      <c r="Y23" s="48"/>
    </row>
    <row r="24" ht="18.75" spans="1:25">
      <c r="A24" s="50">
        <v>20</v>
      </c>
      <c r="B24" s="51">
        <v>16.34</v>
      </c>
      <c r="C24" s="50" t="s">
        <v>247</v>
      </c>
      <c r="D24" s="50" t="s">
        <v>248</v>
      </c>
      <c r="E24" s="50" t="s">
        <v>248</v>
      </c>
      <c r="F24" s="50">
        <v>15064777797</v>
      </c>
      <c r="G24" s="50" t="s">
        <v>223</v>
      </c>
      <c r="H24" s="50">
        <v>8937</v>
      </c>
      <c r="I24" s="50" t="s">
        <v>36</v>
      </c>
      <c r="J24" s="56" t="s">
        <v>214</v>
      </c>
      <c r="K24" s="50">
        <v>49.93</v>
      </c>
      <c r="L24" s="50">
        <v>16.7</v>
      </c>
      <c r="M24" s="50">
        <f t="shared" si="0"/>
        <v>33.23</v>
      </c>
      <c r="N24" s="50"/>
      <c r="O24" s="50"/>
      <c r="P24" s="50"/>
      <c r="Q24" s="50"/>
      <c r="R24" s="50"/>
      <c r="S24" s="50" t="s">
        <v>246</v>
      </c>
      <c r="T24" s="50">
        <v>33.1</v>
      </c>
      <c r="U24" s="50">
        <v>108</v>
      </c>
      <c r="V24" s="50">
        <f t="shared" si="1"/>
        <v>3574.8</v>
      </c>
      <c r="W24" s="50" t="s">
        <v>207</v>
      </c>
      <c r="X24" s="50" t="s">
        <v>208</v>
      </c>
      <c r="Y24" s="48"/>
    </row>
    <row r="25" ht="18.75" spans="1:25">
      <c r="A25" s="50">
        <v>21</v>
      </c>
      <c r="B25" s="51">
        <v>16.37</v>
      </c>
      <c r="C25" s="50" t="s">
        <v>244</v>
      </c>
      <c r="D25" s="50" t="s">
        <v>245</v>
      </c>
      <c r="E25" s="50" t="s">
        <v>245</v>
      </c>
      <c r="F25" s="50">
        <v>18764788000</v>
      </c>
      <c r="G25" s="50" t="s">
        <v>223</v>
      </c>
      <c r="H25" s="50">
        <v>8938</v>
      </c>
      <c r="I25" s="50" t="s">
        <v>36</v>
      </c>
      <c r="J25" s="56" t="s">
        <v>214</v>
      </c>
      <c r="K25" s="50">
        <v>45.49</v>
      </c>
      <c r="L25" s="50">
        <v>16.09</v>
      </c>
      <c r="M25" s="50">
        <f t="shared" si="0"/>
        <v>29.4</v>
      </c>
      <c r="N25" s="50"/>
      <c r="O25" s="50"/>
      <c r="P25" s="50"/>
      <c r="Q25" s="50"/>
      <c r="R25" s="50"/>
      <c r="S25" s="50" t="s">
        <v>224</v>
      </c>
      <c r="T25" s="50">
        <v>29.3</v>
      </c>
      <c r="U25" s="50">
        <v>108</v>
      </c>
      <c r="V25" s="50">
        <f t="shared" si="1"/>
        <v>3164.4</v>
      </c>
      <c r="W25" s="50" t="s">
        <v>207</v>
      </c>
      <c r="X25" s="50" t="s">
        <v>208</v>
      </c>
      <c r="Y25" s="48"/>
    </row>
    <row r="26" ht="18.75" spans="1:25">
      <c r="A26" s="50">
        <v>22</v>
      </c>
      <c r="B26" s="51">
        <v>19.09</v>
      </c>
      <c r="C26" s="50" t="s">
        <v>209</v>
      </c>
      <c r="D26" s="50" t="s">
        <v>202</v>
      </c>
      <c r="E26" s="50" t="s">
        <v>210</v>
      </c>
      <c r="F26" s="50">
        <v>17753053012</v>
      </c>
      <c r="G26" s="50" t="s">
        <v>204</v>
      </c>
      <c r="H26" s="50">
        <v>8939</v>
      </c>
      <c r="I26" s="50" t="s">
        <v>205</v>
      </c>
      <c r="J26" s="56" t="s">
        <v>206</v>
      </c>
      <c r="K26" s="50">
        <v>75.02</v>
      </c>
      <c r="L26" s="50">
        <v>22.57</v>
      </c>
      <c r="M26" s="50">
        <f t="shared" si="0"/>
        <v>52.45</v>
      </c>
      <c r="N26" s="50"/>
      <c r="O26" s="50"/>
      <c r="P26" s="50"/>
      <c r="Q26" s="50"/>
      <c r="R26" s="50"/>
      <c r="S26" s="61">
        <v>0.003</v>
      </c>
      <c r="T26" s="50">
        <v>52.29</v>
      </c>
      <c r="U26" s="50">
        <v>470</v>
      </c>
      <c r="V26" s="50">
        <f t="shared" si="1"/>
        <v>24576.3</v>
      </c>
      <c r="W26" s="50" t="s">
        <v>207</v>
      </c>
      <c r="X26" s="50" t="s">
        <v>208</v>
      </c>
      <c r="Y26" s="48"/>
    </row>
    <row r="27" ht="18.75" spans="1:25">
      <c r="A27" s="50">
        <v>23</v>
      </c>
      <c r="B27" s="51">
        <v>19.14</v>
      </c>
      <c r="C27" s="50" t="s">
        <v>201</v>
      </c>
      <c r="D27" s="50" t="s">
        <v>202</v>
      </c>
      <c r="E27" s="50" t="s">
        <v>203</v>
      </c>
      <c r="F27" s="50">
        <v>17753053016</v>
      </c>
      <c r="G27" s="50" t="s">
        <v>204</v>
      </c>
      <c r="H27" s="50">
        <v>8940</v>
      </c>
      <c r="I27" s="50" t="s">
        <v>205</v>
      </c>
      <c r="J27" s="56" t="s">
        <v>206</v>
      </c>
      <c r="K27" s="50">
        <v>97.2</v>
      </c>
      <c r="L27" s="50">
        <v>26</v>
      </c>
      <c r="M27" s="50">
        <f t="shared" si="0"/>
        <v>71.2</v>
      </c>
      <c r="N27" s="50"/>
      <c r="O27" s="50"/>
      <c r="P27" s="50"/>
      <c r="Q27" s="50"/>
      <c r="R27" s="50"/>
      <c r="S27" s="61">
        <v>0.003</v>
      </c>
      <c r="T27" s="50">
        <v>70.98</v>
      </c>
      <c r="U27" s="50">
        <v>470</v>
      </c>
      <c r="V27" s="50">
        <f t="shared" si="1"/>
        <v>33360.6</v>
      </c>
      <c r="W27" s="50" t="s">
        <v>207</v>
      </c>
      <c r="X27" s="50" t="s">
        <v>208</v>
      </c>
      <c r="Y27" s="48"/>
    </row>
    <row r="28" ht="18.75" spans="1:25">
      <c r="A28" s="50">
        <v>24</v>
      </c>
      <c r="B28" s="51">
        <v>21.05</v>
      </c>
      <c r="C28" s="50" t="s">
        <v>249</v>
      </c>
      <c r="D28" s="50" t="s">
        <v>250</v>
      </c>
      <c r="E28" s="50" t="s">
        <v>250</v>
      </c>
      <c r="F28" s="50">
        <v>15965695489</v>
      </c>
      <c r="G28" s="50" t="s">
        <v>223</v>
      </c>
      <c r="H28" s="50">
        <v>8941</v>
      </c>
      <c r="I28" s="50" t="s">
        <v>36</v>
      </c>
      <c r="J28" s="56" t="s">
        <v>214</v>
      </c>
      <c r="K28" s="50">
        <v>48.82</v>
      </c>
      <c r="L28" s="50">
        <v>16.3</v>
      </c>
      <c r="M28" s="50">
        <f t="shared" si="0"/>
        <v>32.52</v>
      </c>
      <c r="N28" s="50"/>
      <c r="O28" s="50"/>
      <c r="P28" s="50"/>
      <c r="Q28" s="50"/>
      <c r="R28" s="50"/>
      <c r="S28" s="50" t="s">
        <v>224</v>
      </c>
      <c r="T28" s="50">
        <v>32.4</v>
      </c>
      <c r="U28" s="50">
        <v>108</v>
      </c>
      <c r="V28" s="50">
        <f t="shared" si="1"/>
        <v>3499.2</v>
      </c>
      <c r="W28" s="50" t="s">
        <v>207</v>
      </c>
      <c r="X28" s="50" t="s">
        <v>208</v>
      </c>
      <c r="Y28" s="48"/>
    </row>
    <row r="29" ht="18.75" spans="1:25">
      <c r="A29" s="50">
        <v>25</v>
      </c>
      <c r="B29" s="51">
        <v>21.4</v>
      </c>
      <c r="C29" s="50" t="s">
        <v>260</v>
      </c>
      <c r="D29" s="50" t="s">
        <v>261</v>
      </c>
      <c r="E29" s="50" t="s">
        <v>261</v>
      </c>
      <c r="F29" s="50">
        <v>17564290789</v>
      </c>
      <c r="G29" s="50" t="s">
        <v>223</v>
      </c>
      <c r="H29" s="50">
        <v>8942</v>
      </c>
      <c r="I29" s="50" t="s">
        <v>36</v>
      </c>
      <c r="J29" s="56" t="s">
        <v>214</v>
      </c>
      <c r="K29" s="50">
        <v>50.35</v>
      </c>
      <c r="L29" s="50">
        <v>15.73</v>
      </c>
      <c r="M29" s="50">
        <f t="shared" si="0"/>
        <v>34.62</v>
      </c>
      <c r="N29" s="50"/>
      <c r="O29" s="50"/>
      <c r="P29" s="50"/>
      <c r="Q29" s="50"/>
      <c r="R29" s="50"/>
      <c r="S29" s="50" t="s">
        <v>224</v>
      </c>
      <c r="T29" s="50">
        <v>34.5</v>
      </c>
      <c r="U29" s="50">
        <v>108</v>
      </c>
      <c r="V29" s="50">
        <f t="shared" si="1"/>
        <v>3726</v>
      </c>
      <c r="W29" s="50" t="s">
        <v>207</v>
      </c>
      <c r="X29" s="50" t="s">
        <v>208</v>
      </c>
      <c r="Y29" s="48"/>
    </row>
    <row r="30" ht="18.75" spans="1:25">
      <c r="A30" s="50">
        <v>26</v>
      </c>
      <c r="B30" s="51">
        <v>23.04</v>
      </c>
      <c r="C30" s="50" t="s">
        <v>262</v>
      </c>
      <c r="D30" s="50" t="s">
        <v>263</v>
      </c>
      <c r="E30" s="50" t="s">
        <v>263</v>
      </c>
      <c r="F30" s="50">
        <v>13365378599</v>
      </c>
      <c r="G30" s="50" t="s">
        <v>223</v>
      </c>
      <c r="H30" s="50">
        <v>8943</v>
      </c>
      <c r="I30" s="50" t="s">
        <v>36</v>
      </c>
      <c r="J30" s="56" t="s">
        <v>214</v>
      </c>
      <c r="K30" s="50">
        <v>51.04</v>
      </c>
      <c r="L30" s="50">
        <v>15.22</v>
      </c>
      <c r="M30" s="50">
        <f t="shared" si="0"/>
        <v>35.82</v>
      </c>
      <c r="N30" s="50"/>
      <c r="O30" s="50"/>
      <c r="P30" s="50"/>
      <c r="Q30" s="50"/>
      <c r="R30" s="50"/>
      <c r="S30" s="50" t="s">
        <v>224</v>
      </c>
      <c r="T30" s="50">
        <v>35.7</v>
      </c>
      <c r="U30" s="50">
        <v>108</v>
      </c>
      <c r="V30" s="50">
        <f t="shared" si="1"/>
        <v>3855.6</v>
      </c>
      <c r="W30" s="50" t="s">
        <v>207</v>
      </c>
      <c r="X30" s="50" t="s">
        <v>208</v>
      </c>
      <c r="Y30" s="48"/>
    </row>
    <row r="31" ht="18.75" spans="1:25">
      <c r="A31" s="50">
        <v>27</v>
      </c>
      <c r="B31" s="51">
        <v>23.06</v>
      </c>
      <c r="C31" s="50" t="s">
        <v>264</v>
      </c>
      <c r="D31" s="50" t="s">
        <v>265</v>
      </c>
      <c r="E31" s="50" t="s">
        <v>265</v>
      </c>
      <c r="F31" s="50">
        <v>15564748807</v>
      </c>
      <c r="G31" s="50" t="s">
        <v>223</v>
      </c>
      <c r="H31" s="50">
        <v>8944</v>
      </c>
      <c r="I31" s="50" t="s">
        <v>36</v>
      </c>
      <c r="J31" s="56" t="s">
        <v>214</v>
      </c>
      <c r="K31" s="50">
        <v>48.95</v>
      </c>
      <c r="L31" s="50">
        <v>14.77</v>
      </c>
      <c r="M31" s="50">
        <f t="shared" si="0"/>
        <v>34.18</v>
      </c>
      <c r="N31" s="50"/>
      <c r="O31" s="50"/>
      <c r="P31" s="50"/>
      <c r="Q31" s="50"/>
      <c r="R31" s="50"/>
      <c r="S31" s="50" t="s">
        <v>224</v>
      </c>
      <c r="T31" s="50">
        <v>34</v>
      </c>
      <c r="U31" s="50">
        <v>108</v>
      </c>
      <c r="V31" s="50">
        <f t="shared" si="1"/>
        <v>3672</v>
      </c>
      <c r="W31" s="50" t="s">
        <v>207</v>
      </c>
      <c r="X31" s="50" t="s">
        <v>208</v>
      </c>
      <c r="Y31" s="48"/>
    </row>
    <row r="32" ht="18.75" spans="1:25">
      <c r="A32" s="50">
        <v>28</v>
      </c>
      <c r="B32" s="51"/>
      <c r="C32" s="50"/>
      <c r="D32" s="50"/>
      <c r="E32" s="50"/>
      <c r="F32" s="50"/>
      <c r="G32" s="50"/>
      <c r="H32" s="50"/>
      <c r="I32" s="50"/>
      <c r="J32" s="56"/>
      <c r="K32" s="50"/>
      <c r="L32" s="50"/>
      <c r="M32" s="50">
        <f t="shared" si="0"/>
        <v>0</v>
      </c>
      <c r="N32" s="50"/>
      <c r="O32" s="50"/>
      <c r="P32" s="50"/>
      <c r="Q32" s="50"/>
      <c r="R32" s="50"/>
      <c r="S32" s="50"/>
      <c r="T32" s="50"/>
      <c r="U32" s="50"/>
      <c r="V32" s="50">
        <f t="shared" si="1"/>
        <v>0</v>
      </c>
      <c r="W32" s="50"/>
      <c r="X32" s="50"/>
      <c r="Y32" s="48"/>
    </row>
    <row r="33" ht="18.75" spans="1:25">
      <c r="A33" s="50">
        <v>29</v>
      </c>
      <c r="B33" s="51"/>
      <c r="C33" s="50"/>
      <c r="D33" s="50"/>
      <c r="E33" s="50"/>
      <c r="F33" s="50"/>
      <c r="G33" s="50"/>
      <c r="H33" s="50"/>
      <c r="I33" s="50"/>
      <c r="J33" s="56"/>
      <c r="K33" s="50"/>
      <c r="L33" s="50"/>
      <c r="M33" s="50">
        <f t="shared" si="0"/>
        <v>0</v>
      </c>
      <c r="N33" s="50"/>
      <c r="O33" s="50"/>
      <c r="P33" s="50"/>
      <c r="Q33" s="50"/>
      <c r="R33" s="50"/>
      <c r="S33" s="50"/>
      <c r="T33" s="50"/>
      <c r="U33" s="50"/>
      <c r="V33" s="50">
        <f t="shared" si="1"/>
        <v>0</v>
      </c>
      <c r="W33" s="50"/>
      <c r="X33" s="50"/>
      <c r="Y33" s="48"/>
    </row>
    <row r="34" ht="18.75" spans="1:25">
      <c r="A34" s="50">
        <v>30</v>
      </c>
      <c r="B34" s="51"/>
      <c r="C34" s="50"/>
      <c r="D34" s="50"/>
      <c r="E34" s="50"/>
      <c r="F34" s="50"/>
      <c r="G34" s="50"/>
      <c r="H34" s="50"/>
      <c r="I34" s="50"/>
      <c r="J34" s="56"/>
      <c r="K34" s="50"/>
      <c r="L34" s="50"/>
      <c r="M34" s="50">
        <f t="shared" si="0"/>
        <v>0</v>
      </c>
      <c r="N34" s="50"/>
      <c r="O34" s="50"/>
      <c r="P34" s="50"/>
      <c r="Q34" s="50"/>
      <c r="R34" s="50"/>
      <c r="S34" s="50"/>
      <c r="T34" s="50"/>
      <c r="U34" s="50"/>
      <c r="V34" s="50">
        <f t="shared" si="1"/>
        <v>0</v>
      </c>
      <c r="W34" s="50"/>
      <c r="X34" s="50"/>
      <c r="Y34" s="48"/>
    </row>
    <row r="35" ht="18.75" spans="1:25">
      <c r="A35" s="50">
        <v>31</v>
      </c>
      <c r="B35" s="51"/>
      <c r="C35" s="50"/>
      <c r="D35" s="50"/>
      <c r="E35" s="50"/>
      <c r="F35" s="50"/>
      <c r="G35" s="50"/>
      <c r="H35" s="50"/>
      <c r="I35" s="50"/>
      <c r="J35" s="56"/>
      <c r="K35" s="50"/>
      <c r="L35" s="50"/>
      <c r="M35" s="50">
        <f t="shared" si="0"/>
        <v>0</v>
      </c>
      <c r="N35" s="50"/>
      <c r="O35" s="50"/>
      <c r="P35" s="50"/>
      <c r="Q35" s="50"/>
      <c r="R35" s="50"/>
      <c r="S35" s="50"/>
      <c r="T35" s="50"/>
      <c r="U35" s="50"/>
      <c r="V35" s="50">
        <f t="shared" si="1"/>
        <v>0</v>
      </c>
      <c r="W35" s="50"/>
      <c r="X35" s="50"/>
      <c r="Y35" s="48"/>
    </row>
    <row r="36" ht="14.25" spans="1:25">
      <c r="A36" s="52"/>
      <c r="B36" s="53" t="s">
        <v>188</v>
      </c>
      <c r="C36" s="53"/>
      <c r="D36" s="54"/>
      <c r="E36" s="54"/>
      <c r="F36" s="54"/>
      <c r="G36" s="54"/>
      <c r="H36" s="54"/>
      <c r="I36" s="54"/>
      <c r="J36" s="54"/>
      <c r="K36" s="54"/>
      <c r="L36" s="54"/>
      <c r="M36" s="50">
        <f t="shared" si="0"/>
        <v>0</v>
      </c>
      <c r="N36" s="54"/>
      <c r="O36" s="54"/>
      <c r="P36" s="54"/>
      <c r="Q36" s="54"/>
      <c r="R36" s="54"/>
      <c r="S36" s="54"/>
      <c r="T36" s="54"/>
      <c r="U36" s="54"/>
      <c r="V36" s="52">
        <f>V5+V6+V7+V8+V9+V10+V11+V12+V13+V14+V15+V16+V17+V18+V19+V20+V21+V22+V23+V24+V25+V26+V27+V28+V29+V30+V31+V32+V33+V34+V35</f>
        <v>506857.4</v>
      </c>
      <c r="W36" s="54"/>
      <c r="X36" s="54"/>
      <c r="Y36" s="54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topLeftCell="I1" workbookViewId="0">
      <selection activeCell="J19" sqref="I19:J19"/>
    </sheetView>
  </sheetViews>
  <sheetFormatPr defaultColWidth="9" defaultRowHeight="13.5"/>
  <cols>
    <col min="4" max="4" width="8.625" customWidth="1"/>
    <col min="6" max="6" width="12.625" customWidth="1"/>
  </cols>
  <sheetData>
    <row r="1" ht="18.75" spans="1:25">
      <c r="A1" s="2" t="s">
        <v>266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4.25" spans="1:22">
      <c r="A2" s="3"/>
      <c r="B2" s="36" t="s">
        <v>267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5">
      <c r="A3" s="5" t="s">
        <v>2</v>
      </c>
      <c r="B3" s="5" t="s">
        <v>3</v>
      </c>
      <c r="C3" s="5" t="s">
        <v>4</v>
      </c>
      <c r="D3" s="5"/>
      <c r="E3" s="5"/>
      <c r="F3" s="5"/>
      <c r="G3" s="5"/>
      <c r="H3" s="7" t="s">
        <v>5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8"/>
      <c r="T3" s="5" t="s">
        <v>6</v>
      </c>
      <c r="U3" s="5"/>
      <c r="V3" s="5"/>
      <c r="W3" s="5" t="s">
        <v>7</v>
      </c>
      <c r="X3" s="41" t="s">
        <v>8</v>
      </c>
      <c r="Y3" s="5" t="s">
        <v>9</v>
      </c>
    </row>
    <row r="4" ht="27" spans="1:25">
      <c r="A4" s="5"/>
      <c r="B4" s="5" t="s">
        <v>10</v>
      </c>
      <c r="C4" s="5" t="s">
        <v>11</v>
      </c>
      <c r="D4" s="37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17</v>
      </c>
      <c r="J4" s="5" t="s">
        <v>18</v>
      </c>
      <c r="K4" s="5" t="s">
        <v>19</v>
      </c>
      <c r="L4" s="5" t="s">
        <v>20</v>
      </c>
      <c r="M4" s="5" t="s">
        <v>21</v>
      </c>
      <c r="N4" s="5" t="s">
        <v>22</v>
      </c>
      <c r="O4" s="5" t="s">
        <v>23</v>
      </c>
      <c r="P4" s="5" t="s">
        <v>24</v>
      </c>
      <c r="Q4" s="5" t="s">
        <v>197</v>
      </c>
      <c r="R4" s="5" t="s">
        <v>198</v>
      </c>
      <c r="S4" s="5" t="s">
        <v>27</v>
      </c>
      <c r="T4" s="5" t="s">
        <v>28</v>
      </c>
      <c r="U4" s="5" t="s">
        <v>199</v>
      </c>
      <c r="V4" s="5" t="s">
        <v>200</v>
      </c>
      <c r="W4" s="5"/>
      <c r="X4" s="42"/>
      <c r="Y4" s="5"/>
    </row>
    <row r="5" spans="1:25">
      <c r="A5" s="10">
        <v>1</v>
      </c>
      <c r="B5" s="38">
        <v>0.310416666666667</v>
      </c>
      <c r="C5" s="17" t="s">
        <v>268</v>
      </c>
      <c r="D5" s="39" t="s">
        <v>269</v>
      </c>
      <c r="E5" s="39" t="s">
        <v>270</v>
      </c>
      <c r="F5" s="39">
        <v>13775439287</v>
      </c>
      <c r="G5" s="10" t="s">
        <v>269</v>
      </c>
      <c r="H5" s="10">
        <v>4516</v>
      </c>
      <c r="I5" s="10" t="s">
        <v>271</v>
      </c>
      <c r="J5" s="40" t="s">
        <v>272</v>
      </c>
      <c r="K5" s="10">
        <v>67.6</v>
      </c>
      <c r="L5" s="10">
        <v>21.02</v>
      </c>
      <c r="M5" s="10">
        <f t="shared" ref="M5:M14" si="0">K5-L5</f>
        <v>46.58</v>
      </c>
      <c r="N5" s="39"/>
      <c r="O5" s="10">
        <v>0.4</v>
      </c>
      <c r="P5" s="39"/>
      <c r="Q5" s="10" t="s">
        <v>273</v>
      </c>
      <c r="R5" s="10">
        <v>8.2</v>
      </c>
      <c r="S5" s="10">
        <v>0.58</v>
      </c>
      <c r="T5" s="10">
        <f t="shared" ref="T5:T14" si="1">M5-S5</f>
        <v>46</v>
      </c>
      <c r="U5" s="10">
        <v>90</v>
      </c>
      <c r="V5" s="39"/>
      <c r="W5" s="10" t="s">
        <v>274</v>
      </c>
      <c r="X5" s="10" t="s">
        <v>275</v>
      </c>
      <c r="Y5" s="39"/>
    </row>
    <row r="6" spans="1:25">
      <c r="A6" s="10">
        <v>2</v>
      </c>
      <c r="B6" s="38">
        <v>0.429166666666667</v>
      </c>
      <c r="C6" s="17" t="s">
        <v>268</v>
      </c>
      <c r="D6" s="39" t="s">
        <v>269</v>
      </c>
      <c r="E6" s="39" t="s">
        <v>270</v>
      </c>
      <c r="F6" s="39">
        <v>13775439287</v>
      </c>
      <c r="G6" s="10" t="s">
        <v>269</v>
      </c>
      <c r="H6" s="10">
        <v>4518</v>
      </c>
      <c r="I6" s="10" t="s">
        <v>271</v>
      </c>
      <c r="J6" s="40" t="s">
        <v>272</v>
      </c>
      <c r="K6" s="10">
        <v>68.16</v>
      </c>
      <c r="L6" s="10">
        <v>20.98</v>
      </c>
      <c r="M6" s="10">
        <f t="shared" si="0"/>
        <v>47.18</v>
      </c>
      <c r="N6" s="39"/>
      <c r="O6" s="10">
        <v>0.4</v>
      </c>
      <c r="P6" s="39"/>
      <c r="Q6" s="10" t="s">
        <v>273</v>
      </c>
      <c r="R6" s="10">
        <v>8.2</v>
      </c>
      <c r="S6" s="10">
        <v>0.68</v>
      </c>
      <c r="T6" s="10">
        <f t="shared" si="1"/>
        <v>46.5</v>
      </c>
      <c r="U6" s="10">
        <v>90</v>
      </c>
      <c r="V6" s="39"/>
      <c r="W6" s="10" t="s">
        <v>274</v>
      </c>
      <c r="X6" s="10" t="s">
        <v>275</v>
      </c>
      <c r="Y6" s="39"/>
    </row>
    <row r="7" spans="1:25">
      <c r="A7" s="10">
        <v>3</v>
      </c>
      <c r="B7" s="38">
        <v>0.431944444444444</v>
      </c>
      <c r="C7" s="17" t="s">
        <v>276</v>
      </c>
      <c r="D7" s="39" t="s">
        <v>269</v>
      </c>
      <c r="E7" s="39" t="s">
        <v>277</v>
      </c>
      <c r="F7" s="39">
        <v>15159740406</v>
      </c>
      <c r="G7" s="10" t="s">
        <v>269</v>
      </c>
      <c r="H7" s="10">
        <v>4519</v>
      </c>
      <c r="I7" s="10" t="s">
        <v>271</v>
      </c>
      <c r="J7" s="40" t="s">
        <v>272</v>
      </c>
      <c r="K7" s="10">
        <v>75.12</v>
      </c>
      <c r="L7" s="10">
        <v>18.54</v>
      </c>
      <c r="M7" s="10">
        <f t="shared" si="0"/>
        <v>56.58</v>
      </c>
      <c r="N7" s="39"/>
      <c r="O7" s="10">
        <v>0.4</v>
      </c>
      <c r="P7" s="39"/>
      <c r="Q7" s="10" t="s">
        <v>273</v>
      </c>
      <c r="R7" s="10">
        <v>8.2</v>
      </c>
      <c r="S7" s="10">
        <v>1.1</v>
      </c>
      <c r="T7" s="10">
        <f t="shared" si="1"/>
        <v>55.48</v>
      </c>
      <c r="U7" s="10">
        <v>90</v>
      </c>
      <c r="V7" s="39"/>
      <c r="W7" s="10" t="s">
        <v>274</v>
      </c>
      <c r="X7" s="10" t="s">
        <v>275</v>
      </c>
      <c r="Y7" s="39"/>
    </row>
    <row r="8" spans="1:25">
      <c r="A8" s="10">
        <v>4</v>
      </c>
      <c r="B8" s="38">
        <v>0.609027777777778</v>
      </c>
      <c r="C8" s="17" t="s">
        <v>276</v>
      </c>
      <c r="D8" s="39" t="s">
        <v>269</v>
      </c>
      <c r="E8" s="39" t="s">
        <v>277</v>
      </c>
      <c r="F8" s="39">
        <v>15159740406</v>
      </c>
      <c r="G8" s="10" t="s">
        <v>269</v>
      </c>
      <c r="H8" s="10">
        <v>4520</v>
      </c>
      <c r="I8" s="10" t="s">
        <v>271</v>
      </c>
      <c r="J8" s="40" t="s">
        <v>272</v>
      </c>
      <c r="K8" s="10">
        <v>78.38</v>
      </c>
      <c r="L8" s="10">
        <v>18.54</v>
      </c>
      <c r="M8" s="10">
        <f t="shared" si="0"/>
        <v>59.84</v>
      </c>
      <c r="N8" s="39"/>
      <c r="O8" s="10">
        <v>0.4</v>
      </c>
      <c r="P8" s="39"/>
      <c r="Q8" s="10" t="s">
        <v>273</v>
      </c>
      <c r="R8" s="10">
        <v>8.3</v>
      </c>
      <c r="S8" s="10">
        <v>0.84</v>
      </c>
      <c r="T8" s="10">
        <f t="shared" si="1"/>
        <v>59</v>
      </c>
      <c r="U8" s="10">
        <v>90</v>
      </c>
      <c r="V8" s="39"/>
      <c r="W8" s="10" t="s">
        <v>274</v>
      </c>
      <c r="X8" s="10" t="s">
        <v>275</v>
      </c>
      <c r="Y8" s="39"/>
    </row>
    <row r="9" spans="1:25">
      <c r="A9" s="10">
        <v>5</v>
      </c>
      <c r="B9" s="38">
        <v>0.613888888888889</v>
      </c>
      <c r="C9" s="17" t="s">
        <v>268</v>
      </c>
      <c r="D9" s="39" t="s">
        <v>269</v>
      </c>
      <c r="E9" s="39" t="s">
        <v>270</v>
      </c>
      <c r="F9" s="39">
        <v>13775439287</v>
      </c>
      <c r="G9" s="10" t="s">
        <v>269</v>
      </c>
      <c r="H9" s="10">
        <v>4521</v>
      </c>
      <c r="I9" s="10" t="s">
        <v>271</v>
      </c>
      <c r="J9" s="40" t="s">
        <v>272</v>
      </c>
      <c r="K9" s="10">
        <v>69.86</v>
      </c>
      <c r="L9" s="10">
        <v>20.8</v>
      </c>
      <c r="M9" s="10">
        <f t="shared" si="0"/>
        <v>49.06</v>
      </c>
      <c r="N9" s="39"/>
      <c r="O9" s="10">
        <v>0.4</v>
      </c>
      <c r="P9" s="39"/>
      <c r="Q9" s="10" t="s">
        <v>273</v>
      </c>
      <c r="R9" s="10">
        <v>8.2</v>
      </c>
      <c r="S9" s="10">
        <v>1.06</v>
      </c>
      <c r="T9" s="10">
        <f t="shared" si="1"/>
        <v>48</v>
      </c>
      <c r="U9" s="10">
        <v>90</v>
      </c>
      <c r="V9" s="39"/>
      <c r="W9" s="10" t="s">
        <v>274</v>
      </c>
      <c r="X9" s="10" t="s">
        <v>275</v>
      </c>
      <c r="Y9" s="39"/>
    </row>
    <row r="10" spans="1:25">
      <c r="A10" s="10">
        <v>6</v>
      </c>
      <c r="B10" s="38">
        <v>0.725694444444444</v>
      </c>
      <c r="C10" s="17" t="s">
        <v>276</v>
      </c>
      <c r="D10" s="39" t="s">
        <v>269</v>
      </c>
      <c r="E10" s="39" t="s">
        <v>277</v>
      </c>
      <c r="F10" s="39">
        <v>15159740406</v>
      </c>
      <c r="G10" s="10" t="s">
        <v>269</v>
      </c>
      <c r="H10" s="10">
        <v>4523</v>
      </c>
      <c r="I10" s="10" t="s">
        <v>271</v>
      </c>
      <c r="J10" s="40" t="s">
        <v>272</v>
      </c>
      <c r="K10" s="10">
        <v>77.64</v>
      </c>
      <c r="L10" s="10">
        <v>18.68</v>
      </c>
      <c r="M10" s="10">
        <f t="shared" si="0"/>
        <v>58.96</v>
      </c>
      <c r="N10" s="39"/>
      <c r="O10" s="10">
        <v>0.4</v>
      </c>
      <c r="P10" s="39"/>
      <c r="Q10" s="10" t="s">
        <v>273</v>
      </c>
      <c r="R10" s="10">
        <v>8.2</v>
      </c>
      <c r="S10" s="10">
        <v>0.96</v>
      </c>
      <c r="T10" s="10">
        <f t="shared" si="1"/>
        <v>58</v>
      </c>
      <c r="U10" s="10">
        <v>90</v>
      </c>
      <c r="V10" s="39"/>
      <c r="W10" s="10" t="s">
        <v>274</v>
      </c>
      <c r="X10" s="10" t="s">
        <v>275</v>
      </c>
      <c r="Y10" s="39"/>
    </row>
    <row r="11" spans="1:25">
      <c r="A11" s="10">
        <v>7</v>
      </c>
      <c r="B11" s="38">
        <v>0.804166666666667</v>
      </c>
      <c r="C11" s="10">
        <v>8555</v>
      </c>
      <c r="D11" s="39" t="s">
        <v>278</v>
      </c>
      <c r="E11" s="39" t="s">
        <v>279</v>
      </c>
      <c r="F11" s="39">
        <v>13851246899</v>
      </c>
      <c r="G11" s="39" t="s">
        <v>280</v>
      </c>
      <c r="H11" s="10">
        <v>4524</v>
      </c>
      <c r="I11" s="10" t="s">
        <v>88</v>
      </c>
      <c r="J11" s="39"/>
      <c r="K11" s="10">
        <v>84.88</v>
      </c>
      <c r="L11" s="10">
        <v>20.62</v>
      </c>
      <c r="M11" s="10">
        <f t="shared" si="0"/>
        <v>64.26</v>
      </c>
      <c r="N11" s="10">
        <v>9</v>
      </c>
      <c r="O11" s="10">
        <v>1.2</v>
      </c>
      <c r="P11" s="10">
        <v>2.8</v>
      </c>
      <c r="Q11" s="10" t="s">
        <v>273</v>
      </c>
      <c r="R11" s="39"/>
      <c r="S11" s="10">
        <v>3.26</v>
      </c>
      <c r="T11" s="10">
        <f t="shared" si="1"/>
        <v>61</v>
      </c>
      <c r="U11" s="10">
        <v>70</v>
      </c>
      <c r="V11" s="39"/>
      <c r="W11" s="10" t="s">
        <v>274</v>
      </c>
      <c r="X11" s="10" t="s">
        <v>275</v>
      </c>
      <c r="Y11" s="39"/>
    </row>
    <row r="12" spans="1:25">
      <c r="A12" s="10">
        <v>8</v>
      </c>
      <c r="B12" s="38">
        <v>0.805555555555556</v>
      </c>
      <c r="C12" s="10">
        <v>3907</v>
      </c>
      <c r="D12" s="39" t="s">
        <v>278</v>
      </c>
      <c r="E12" s="39" t="s">
        <v>281</v>
      </c>
      <c r="F12" s="39">
        <v>18360535788</v>
      </c>
      <c r="G12" s="39" t="s">
        <v>280</v>
      </c>
      <c r="H12" s="10">
        <v>4525</v>
      </c>
      <c r="I12" s="10" t="s">
        <v>88</v>
      </c>
      <c r="J12" s="39"/>
      <c r="K12" s="10">
        <v>84.68</v>
      </c>
      <c r="L12" s="10">
        <v>18.16</v>
      </c>
      <c r="M12" s="10">
        <f t="shared" si="0"/>
        <v>66.52</v>
      </c>
      <c r="N12" s="10">
        <v>9</v>
      </c>
      <c r="O12" s="10">
        <v>1.2</v>
      </c>
      <c r="P12" s="10">
        <v>2.8</v>
      </c>
      <c r="Q12" s="10" t="s">
        <v>273</v>
      </c>
      <c r="R12" s="39"/>
      <c r="S12" s="10">
        <v>3.52</v>
      </c>
      <c r="T12" s="10">
        <f t="shared" si="1"/>
        <v>63</v>
      </c>
      <c r="U12" s="10">
        <v>70</v>
      </c>
      <c r="V12" s="39"/>
      <c r="W12" s="10" t="s">
        <v>274</v>
      </c>
      <c r="X12" s="10" t="s">
        <v>275</v>
      </c>
      <c r="Y12" s="39"/>
    </row>
    <row r="13" spans="1:25">
      <c r="A13" s="10">
        <v>9</v>
      </c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>
        <f t="shared" si="0"/>
        <v>0</v>
      </c>
      <c r="N13" s="39"/>
      <c r="O13" s="39"/>
      <c r="P13" s="39"/>
      <c r="Q13" s="39"/>
      <c r="R13" s="39"/>
      <c r="S13" s="39"/>
      <c r="T13" s="39">
        <f t="shared" si="1"/>
        <v>0</v>
      </c>
      <c r="U13" s="39"/>
      <c r="V13" s="39"/>
      <c r="W13" s="39"/>
      <c r="X13" s="39"/>
      <c r="Y13" s="39"/>
    </row>
    <row r="14" spans="1:25">
      <c r="A14" s="10">
        <v>10</v>
      </c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>
        <f t="shared" si="0"/>
        <v>0</v>
      </c>
      <c r="N14" s="39"/>
      <c r="O14" s="39"/>
      <c r="P14" s="39"/>
      <c r="Q14" s="39"/>
      <c r="R14" s="39"/>
      <c r="S14" s="39"/>
      <c r="T14" s="39">
        <f t="shared" si="1"/>
        <v>0</v>
      </c>
      <c r="U14" s="39"/>
      <c r="V14" s="39"/>
      <c r="W14" s="39"/>
      <c r="X14" s="39"/>
      <c r="Y14" s="39"/>
    </row>
    <row r="15" spans="1:25">
      <c r="A15" s="10">
        <v>11</v>
      </c>
      <c r="B15" s="5" t="s">
        <v>188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>
        <f>SUM(M5:M14)</f>
        <v>448.98</v>
      </c>
      <c r="N15" s="39"/>
      <c r="O15" s="39"/>
      <c r="P15" s="39"/>
      <c r="Q15" s="39"/>
      <c r="R15" s="39"/>
      <c r="S15" s="39"/>
      <c r="T15" s="39">
        <f>SUM(T5:T14)</f>
        <v>436.98</v>
      </c>
      <c r="U15" s="39"/>
      <c r="V15" s="39"/>
      <c r="W15" s="39"/>
      <c r="X15" s="39"/>
      <c r="Y15" s="39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1"/>
  <sheetViews>
    <sheetView tabSelected="1" workbookViewId="0">
      <selection activeCell="F95" sqref="F95"/>
    </sheetView>
  </sheetViews>
  <sheetFormatPr defaultColWidth="9" defaultRowHeight="13.5"/>
  <cols>
    <col min="1" max="5" width="9" style="1"/>
    <col min="6" max="6" width="12.625" style="1" customWidth="1"/>
    <col min="7" max="16384" width="9" style="1"/>
  </cols>
  <sheetData>
    <row r="1" ht="20" customHeight="1" spans="1:24">
      <c r="A1" s="2" t="s">
        <v>282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20" customHeight="1" spans="1:22">
      <c r="A2" s="3"/>
      <c r="B2" s="4" t="s">
        <v>283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20" customHeight="1" spans="1:24">
      <c r="A3" s="5" t="s">
        <v>2</v>
      </c>
      <c r="B3" s="6" t="s">
        <v>3</v>
      </c>
      <c r="C3" s="5" t="s">
        <v>4</v>
      </c>
      <c r="D3" s="5"/>
      <c r="E3" s="5"/>
      <c r="F3" s="5"/>
      <c r="G3" s="5"/>
      <c r="H3" s="7" t="s">
        <v>5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8"/>
      <c r="T3" s="5" t="s">
        <v>6</v>
      </c>
      <c r="U3" s="5"/>
      <c r="V3" s="5"/>
      <c r="W3" s="6" t="s">
        <v>7</v>
      </c>
      <c r="X3" s="29" t="s">
        <v>8</v>
      </c>
    </row>
    <row r="4" ht="20" customHeight="1" spans="1:24">
      <c r="A4" s="5"/>
      <c r="B4" s="6" t="s">
        <v>10</v>
      </c>
      <c r="C4" s="6" t="s">
        <v>11</v>
      </c>
      <c r="D4" s="8" t="s">
        <v>12</v>
      </c>
      <c r="E4" s="9" t="s">
        <v>13</v>
      </c>
      <c r="F4" s="6" t="s">
        <v>14</v>
      </c>
      <c r="G4" s="6" t="s">
        <v>15</v>
      </c>
      <c r="H4" s="6" t="s">
        <v>16</v>
      </c>
      <c r="I4" s="6" t="s">
        <v>17</v>
      </c>
      <c r="J4" s="6" t="s">
        <v>18</v>
      </c>
      <c r="K4" s="6" t="s">
        <v>19</v>
      </c>
      <c r="L4" s="6" t="s">
        <v>20</v>
      </c>
      <c r="M4" s="6" t="s">
        <v>21</v>
      </c>
      <c r="N4" s="6" t="s">
        <v>22</v>
      </c>
      <c r="O4" s="9" t="s">
        <v>23</v>
      </c>
      <c r="P4" s="9" t="s">
        <v>24</v>
      </c>
      <c r="Q4" s="9" t="s">
        <v>197</v>
      </c>
      <c r="R4" s="9" t="s">
        <v>198</v>
      </c>
      <c r="S4" s="9" t="s">
        <v>27</v>
      </c>
      <c r="T4" s="9" t="s">
        <v>28</v>
      </c>
      <c r="U4" s="9" t="s">
        <v>199</v>
      </c>
      <c r="V4" s="9" t="s">
        <v>200</v>
      </c>
      <c r="W4" s="6"/>
      <c r="X4" s="30"/>
    </row>
    <row r="5" ht="20" customHeight="1" spans="1:24">
      <c r="A5" s="10">
        <v>1</v>
      </c>
      <c r="B5" s="11" t="s">
        <v>284</v>
      </c>
      <c r="C5" s="10">
        <v>318</v>
      </c>
      <c r="D5" s="12" t="s">
        <v>285</v>
      </c>
      <c r="E5" s="12" t="s">
        <v>285</v>
      </c>
      <c r="F5" s="13" t="s">
        <v>286</v>
      </c>
      <c r="G5" s="12" t="s">
        <v>287</v>
      </c>
      <c r="H5" s="14">
        <v>41526</v>
      </c>
      <c r="I5" s="10" t="s">
        <v>288</v>
      </c>
      <c r="J5" s="17"/>
      <c r="K5" s="10">
        <v>63.08</v>
      </c>
      <c r="L5" s="10">
        <v>17.02</v>
      </c>
      <c r="M5" s="10">
        <f>+K5-L5-S5</f>
        <v>45.08</v>
      </c>
      <c r="N5" s="12">
        <v>5.9</v>
      </c>
      <c r="O5" s="12">
        <v>2.5</v>
      </c>
      <c r="P5" s="12">
        <v>2.7</v>
      </c>
      <c r="Q5" s="14"/>
      <c r="R5" s="14"/>
      <c r="S5" s="18">
        <v>0.98</v>
      </c>
      <c r="T5" s="14"/>
      <c r="U5" s="14"/>
      <c r="V5" s="14"/>
      <c r="W5" s="14" t="s">
        <v>289</v>
      </c>
      <c r="X5" s="18" t="s">
        <v>290</v>
      </c>
    </row>
    <row r="6" ht="20" customHeight="1" spans="1:24">
      <c r="A6" s="10">
        <v>2</v>
      </c>
      <c r="B6" s="15">
        <v>8.15</v>
      </c>
      <c r="C6" s="10">
        <v>533</v>
      </c>
      <c r="D6" s="14" t="s">
        <v>291</v>
      </c>
      <c r="E6" s="14" t="s">
        <v>292</v>
      </c>
      <c r="F6" s="10">
        <v>18751672899</v>
      </c>
      <c r="G6" s="10" t="s">
        <v>291</v>
      </c>
      <c r="H6" s="14">
        <v>41527</v>
      </c>
      <c r="I6" s="10" t="s">
        <v>288</v>
      </c>
      <c r="J6" s="11"/>
      <c r="K6" s="10">
        <v>60.04</v>
      </c>
      <c r="L6" s="10">
        <v>17.76</v>
      </c>
      <c r="M6" s="10">
        <v>41.5</v>
      </c>
      <c r="N6" s="12">
        <v>5.3</v>
      </c>
      <c r="O6" s="12">
        <v>2.8</v>
      </c>
      <c r="P6" s="12">
        <v>2.3</v>
      </c>
      <c r="Q6" s="14"/>
      <c r="R6" s="14"/>
      <c r="S6" s="18">
        <v>0.78</v>
      </c>
      <c r="T6" s="14"/>
      <c r="U6" s="14"/>
      <c r="V6" s="14"/>
      <c r="W6" s="14" t="s">
        <v>289</v>
      </c>
      <c r="X6" s="18" t="s">
        <v>290</v>
      </c>
    </row>
    <row r="7" ht="20" customHeight="1" spans="1:24">
      <c r="A7" s="10">
        <v>3</v>
      </c>
      <c r="B7" s="11" t="s">
        <v>293</v>
      </c>
      <c r="C7" s="10">
        <v>857</v>
      </c>
      <c r="D7" s="12" t="s">
        <v>294</v>
      </c>
      <c r="E7" s="12" t="s">
        <v>294</v>
      </c>
      <c r="F7" s="13" t="s">
        <v>295</v>
      </c>
      <c r="G7" s="12" t="s">
        <v>287</v>
      </c>
      <c r="H7" s="14">
        <v>41528</v>
      </c>
      <c r="I7" s="10" t="s">
        <v>288</v>
      </c>
      <c r="J7" s="11"/>
      <c r="K7" s="14">
        <v>56.38</v>
      </c>
      <c r="L7" s="14">
        <v>17.7</v>
      </c>
      <c r="M7" s="10">
        <v>37.8</v>
      </c>
      <c r="N7" s="12">
        <v>5.6</v>
      </c>
      <c r="O7" s="12">
        <v>2.5</v>
      </c>
      <c r="P7" s="12">
        <v>2.5</v>
      </c>
      <c r="Q7" s="14"/>
      <c r="R7" s="14"/>
      <c r="S7" s="18">
        <v>0.88</v>
      </c>
      <c r="T7" s="14"/>
      <c r="U7" s="14"/>
      <c r="V7" s="14"/>
      <c r="W7" s="14" t="s">
        <v>289</v>
      </c>
      <c r="X7" s="18" t="s">
        <v>290</v>
      </c>
    </row>
    <row r="8" ht="20" customHeight="1" spans="1:24">
      <c r="A8" s="10">
        <v>4</v>
      </c>
      <c r="B8" s="11" t="s">
        <v>296</v>
      </c>
      <c r="C8" s="10">
        <v>852</v>
      </c>
      <c r="D8" s="12" t="s">
        <v>297</v>
      </c>
      <c r="E8" s="12" t="s">
        <v>297</v>
      </c>
      <c r="F8" s="13" t="s">
        <v>298</v>
      </c>
      <c r="G8" s="12" t="s">
        <v>287</v>
      </c>
      <c r="H8" s="14">
        <v>41529</v>
      </c>
      <c r="I8" s="10" t="s">
        <v>288</v>
      </c>
      <c r="J8" s="11"/>
      <c r="K8" s="14">
        <v>60.28</v>
      </c>
      <c r="L8" s="14">
        <v>18.42</v>
      </c>
      <c r="M8" s="10">
        <v>41</v>
      </c>
      <c r="N8" s="12">
        <v>5.9</v>
      </c>
      <c r="O8" s="12">
        <v>2.7</v>
      </c>
      <c r="P8" s="12">
        <v>2.3</v>
      </c>
      <c r="Q8" s="14"/>
      <c r="R8" s="14"/>
      <c r="S8" s="14">
        <v>0.84</v>
      </c>
      <c r="T8" s="14"/>
      <c r="U8" s="14"/>
      <c r="V8" s="14"/>
      <c r="W8" s="14" t="s">
        <v>289</v>
      </c>
      <c r="X8" s="18" t="s">
        <v>290</v>
      </c>
    </row>
    <row r="9" ht="20" customHeight="1" spans="1:24">
      <c r="A9" s="10">
        <v>5</v>
      </c>
      <c r="B9" s="11">
        <v>8.44</v>
      </c>
      <c r="C9" s="10">
        <v>226</v>
      </c>
      <c r="D9" s="12" t="s">
        <v>299</v>
      </c>
      <c r="E9" s="12" t="s">
        <v>299</v>
      </c>
      <c r="F9" s="13" t="s">
        <v>300</v>
      </c>
      <c r="G9" s="12" t="s">
        <v>287</v>
      </c>
      <c r="H9" s="14">
        <v>41530</v>
      </c>
      <c r="I9" s="10" t="s">
        <v>288</v>
      </c>
      <c r="J9" s="11"/>
      <c r="K9" s="14">
        <v>55.94</v>
      </c>
      <c r="L9" s="14">
        <v>16.36</v>
      </c>
      <c r="M9" s="10">
        <v>38.7</v>
      </c>
      <c r="N9" s="12">
        <v>5.6</v>
      </c>
      <c r="O9" s="12">
        <v>2.8</v>
      </c>
      <c r="P9" s="12">
        <v>2.3</v>
      </c>
      <c r="Q9" s="14"/>
      <c r="R9" s="14"/>
      <c r="S9" s="14">
        <v>0.88</v>
      </c>
      <c r="T9" s="14"/>
      <c r="U9" s="14"/>
      <c r="V9" s="14"/>
      <c r="W9" s="14" t="s">
        <v>289</v>
      </c>
      <c r="X9" s="18" t="s">
        <v>290</v>
      </c>
    </row>
    <row r="10" ht="20" customHeight="1" spans="1:24">
      <c r="A10" s="10">
        <v>6</v>
      </c>
      <c r="B10" s="11" t="s">
        <v>301</v>
      </c>
      <c r="C10" s="10">
        <v>695</v>
      </c>
      <c r="D10" s="16" t="s">
        <v>302</v>
      </c>
      <c r="E10" s="16" t="s">
        <v>302</v>
      </c>
      <c r="F10" s="16">
        <v>13355037288</v>
      </c>
      <c r="G10" s="16" t="s">
        <v>303</v>
      </c>
      <c r="H10" s="14">
        <v>41531</v>
      </c>
      <c r="I10" s="10" t="s">
        <v>288</v>
      </c>
      <c r="J10" s="11"/>
      <c r="K10" s="14">
        <v>66.36</v>
      </c>
      <c r="L10" s="14">
        <v>19.44</v>
      </c>
      <c r="M10" s="10">
        <v>46</v>
      </c>
      <c r="N10" s="12">
        <v>5.8</v>
      </c>
      <c r="O10" s="12">
        <v>2.7</v>
      </c>
      <c r="P10" s="12">
        <v>2.3</v>
      </c>
      <c r="Q10" s="14"/>
      <c r="R10" s="14"/>
      <c r="S10" s="14">
        <v>0.92</v>
      </c>
      <c r="T10" s="14"/>
      <c r="U10" s="14"/>
      <c r="V10" s="14"/>
      <c r="W10" s="14" t="s">
        <v>289</v>
      </c>
      <c r="X10" s="18" t="s">
        <v>290</v>
      </c>
    </row>
    <row r="11" ht="20" customHeight="1" spans="1:24">
      <c r="A11" s="10">
        <v>7</v>
      </c>
      <c r="B11" s="17" t="s">
        <v>304</v>
      </c>
      <c r="C11" s="10">
        <v>102</v>
      </c>
      <c r="D11" s="16" t="s">
        <v>305</v>
      </c>
      <c r="E11" s="16" t="s">
        <v>305</v>
      </c>
      <c r="F11" s="16">
        <v>18136361877</v>
      </c>
      <c r="G11" s="16" t="s">
        <v>303</v>
      </c>
      <c r="H11" s="14">
        <v>41532</v>
      </c>
      <c r="I11" s="10" t="s">
        <v>288</v>
      </c>
      <c r="J11" s="11"/>
      <c r="K11" s="14">
        <v>58.84</v>
      </c>
      <c r="L11" s="14">
        <v>18.26</v>
      </c>
      <c r="M11" s="10">
        <v>39.8</v>
      </c>
      <c r="N11" s="12">
        <v>5.7</v>
      </c>
      <c r="O11" s="12">
        <v>2.3</v>
      </c>
      <c r="P11" s="12">
        <v>2.4</v>
      </c>
      <c r="Q11" s="14"/>
      <c r="R11" s="14"/>
      <c r="S11" s="14">
        <v>0.78</v>
      </c>
      <c r="T11" s="14"/>
      <c r="U11" s="14"/>
      <c r="V11" s="14"/>
      <c r="W11" s="14" t="s">
        <v>289</v>
      </c>
      <c r="X11" s="18" t="s">
        <v>290</v>
      </c>
    </row>
    <row r="12" ht="20" customHeight="1" spans="1:24">
      <c r="A12" s="10">
        <v>8</v>
      </c>
      <c r="B12" s="17" t="s">
        <v>306</v>
      </c>
      <c r="C12" s="10">
        <v>682</v>
      </c>
      <c r="D12" s="12" t="s">
        <v>307</v>
      </c>
      <c r="E12" s="12" t="s">
        <v>307</v>
      </c>
      <c r="F12" s="13" t="s">
        <v>308</v>
      </c>
      <c r="G12" s="12" t="s">
        <v>287</v>
      </c>
      <c r="H12" s="14">
        <v>41534</v>
      </c>
      <c r="I12" s="10" t="s">
        <v>288</v>
      </c>
      <c r="J12" s="11"/>
      <c r="K12" s="14">
        <v>55.86</v>
      </c>
      <c r="L12" s="14">
        <v>17.9</v>
      </c>
      <c r="M12" s="10">
        <f>+K12-L12-S12</f>
        <v>37</v>
      </c>
      <c r="N12" s="12">
        <v>5.2</v>
      </c>
      <c r="O12" s="12">
        <v>2.5</v>
      </c>
      <c r="P12" s="12">
        <v>2.4</v>
      </c>
      <c r="Q12" s="14"/>
      <c r="R12" s="14"/>
      <c r="S12" s="14">
        <v>0.96</v>
      </c>
      <c r="T12" s="14"/>
      <c r="U12" s="14"/>
      <c r="V12" s="14"/>
      <c r="W12" s="14" t="s">
        <v>289</v>
      </c>
      <c r="X12" s="18" t="s">
        <v>290</v>
      </c>
    </row>
    <row r="13" ht="20" customHeight="1" spans="1:24">
      <c r="A13" s="10">
        <v>9</v>
      </c>
      <c r="B13" s="10">
        <v>8.57</v>
      </c>
      <c r="C13" s="10">
        <v>7894</v>
      </c>
      <c r="D13" s="16" t="s">
        <v>309</v>
      </c>
      <c r="E13" s="16" t="s">
        <v>310</v>
      </c>
      <c r="F13" s="16">
        <v>15866916396</v>
      </c>
      <c r="G13" s="16" t="s">
        <v>303</v>
      </c>
      <c r="H13" s="14">
        <v>41533</v>
      </c>
      <c r="I13" s="10" t="s">
        <v>288</v>
      </c>
      <c r="J13" s="11"/>
      <c r="K13" s="14">
        <v>54.54</v>
      </c>
      <c r="L13" s="14">
        <v>16.96</v>
      </c>
      <c r="M13" s="10">
        <v>36.8</v>
      </c>
      <c r="N13" s="12">
        <v>5.8</v>
      </c>
      <c r="O13" s="12">
        <v>2.4</v>
      </c>
      <c r="P13" s="12">
        <v>2.5</v>
      </c>
      <c r="Q13" s="14"/>
      <c r="R13" s="14"/>
      <c r="S13" s="14">
        <v>0.78</v>
      </c>
      <c r="T13" s="14"/>
      <c r="U13" s="14"/>
      <c r="V13" s="14"/>
      <c r="W13" s="14" t="s">
        <v>289</v>
      </c>
      <c r="X13" s="18" t="s">
        <v>290</v>
      </c>
    </row>
    <row r="14" ht="20" customHeight="1" spans="1:24">
      <c r="A14" s="10">
        <v>10</v>
      </c>
      <c r="B14" s="14">
        <v>9.02</v>
      </c>
      <c r="C14" s="10">
        <v>212</v>
      </c>
      <c r="D14" s="12" t="s">
        <v>311</v>
      </c>
      <c r="E14" s="12" t="s">
        <v>311</v>
      </c>
      <c r="F14" s="13" t="s">
        <v>312</v>
      </c>
      <c r="G14" s="12" t="s">
        <v>287</v>
      </c>
      <c r="H14" s="14">
        <v>41536</v>
      </c>
      <c r="I14" s="10" t="s">
        <v>288</v>
      </c>
      <c r="J14" s="11"/>
      <c r="K14" s="14">
        <v>59.84</v>
      </c>
      <c r="L14" s="14">
        <v>16.92</v>
      </c>
      <c r="M14" s="10">
        <v>42</v>
      </c>
      <c r="N14" s="12">
        <v>5.7</v>
      </c>
      <c r="O14" s="12">
        <v>2.5</v>
      </c>
      <c r="P14" s="12">
        <v>2.7</v>
      </c>
      <c r="Q14" s="14"/>
      <c r="R14" s="14"/>
      <c r="S14" s="14">
        <v>0.92</v>
      </c>
      <c r="T14" s="14"/>
      <c r="U14" s="14"/>
      <c r="V14" s="14"/>
      <c r="W14" s="14" t="s">
        <v>289</v>
      </c>
      <c r="X14" s="18" t="s">
        <v>290</v>
      </c>
    </row>
    <row r="15" ht="20" customHeight="1" spans="1:24">
      <c r="A15" s="10">
        <v>11</v>
      </c>
      <c r="B15" s="14">
        <v>9.03</v>
      </c>
      <c r="C15" s="10">
        <v>797</v>
      </c>
      <c r="D15" s="18" t="s">
        <v>313</v>
      </c>
      <c r="E15" s="18" t="s">
        <v>314</v>
      </c>
      <c r="F15" s="19" t="s">
        <v>315</v>
      </c>
      <c r="G15" s="18" t="s">
        <v>316</v>
      </c>
      <c r="H15" s="14">
        <v>41535</v>
      </c>
      <c r="I15" s="10" t="s">
        <v>288</v>
      </c>
      <c r="J15" s="11"/>
      <c r="K15" s="14">
        <v>60.92</v>
      </c>
      <c r="L15" s="14">
        <v>17.98</v>
      </c>
      <c r="M15" s="10">
        <v>42.2</v>
      </c>
      <c r="N15" s="12">
        <v>5.8</v>
      </c>
      <c r="O15" s="12">
        <v>2.8</v>
      </c>
      <c r="P15" s="12">
        <v>2.3</v>
      </c>
      <c r="Q15" s="14"/>
      <c r="R15" s="14"/>
      <c r="S15" s="14">
        <v>0.74</v>
      </c>
      <c r="T15" s="14"/>
      <c r="U15" s="14"/>
      <c r="V15" s="14"/>
      <c r="W15" s="14" t="s">
        <v>289</v>
      </c>
      <c r="X15" s="18" t="s">
        <v>290</v>
      </c>
    </row>
    <row r="16" ht="20" customHeight="1" spans="1:24">
      <c r="A16" s="10">
        <v>12</v>
      </c>
      <c r="B16" s="14">
        <v>9.39</v>
      </c>
      <c r="C16" s="10">
        <v>16</v>
      </c>
      <c r="D16" s="12" t="s">
        <v>317</v>
      </c>
      <c r="E16" s="12" t="s">
        <v>317</v>
      </c>
      <c r="F16" s="13" t="s">
        <v>318</v>
      </c>
      <c r="G16" s="12" t="s">
        <v>287</v>
      </c>
      <c r="H16" s="14">
        <v>41537</v>
      </c>
      <c r="I16" s="10" t="s">
        <v>288</v>
      </c>
      <c r="J16" s="11"/>
      <c r="K16" s="27">
        <v>57.52</v>
      </c>
      <c r="L16" s="27">
        <v>18.44</v>
      </c>
      <c r="M16" s="10">
        <v>38.2</v>
      </c>
      <c r="N16" s="12">
        <v>5.6</v>
      </c>
      <c r="O16" s="12">
        <v>2.5</v>
      </c>
      <c r="P16" s="12">
        <v>2.3</v>
      </c>
      <c r="Q16" s="14"/>
      <c r="R16" s="14"/>
      <c r="S16" s="27">
        <v>0.88</v>
      </c>
      <c r="T16" s="14"/>
      <c r="U16" s="14"/>
      <c r="V16" s="14"/>
      <c r="W16" s="14" t="s">
        <v>289</v>
      </c>
      <c r="X16" s="18" t="s">
        <v>290</v>
      </c>
    </row>
    <row r="17" ht="20" customHeight="1" spans="1:24">
      <c r="A17" s="10">
        <v>13</v>
      </c>
      <c r="B17" s="14">
        <v>9.41</v>
      </c>
      <c r="C17" s="10">
        <v>616</v>
      </c>
      <c r="D17" s="12" t="s">
        <v>319</v>
      </c>
      <c r="E17" s="12" t="s">
        <v>319</v>
      </c>
      <c r="F17" s="13" t="s">
        <v>320</v>
      </c>
      <c r="G17" s="12" t="s">
        <v>287</v>
      </c>
      <c r="H17" s="14">
        <v>41538</v>
      </c>
      <c r="I17" s="10" t="s">
        <v>288</v>
      </c>
      <c r="J17" s="11"/>
      <c r="K17" s="14">
        <v>57.32</v>
      </c>
      <c r="L17" s="14">
        <v>17.54</v>
      </c>
      <c r="M17" s="10">
        <v>39</v>
      </c>
      <c r="N17" s="12">
        <v>5.2</v>
      </c>
      <c r="O17" s="12">
        <v>2.8</v>
      </c>
      <c r="P17" s="12">
        <v>2.4</v>
      </c>
      <c r="Q17" s="14"/>
      <c r="R17" s="14"/>
      <c r="S17" s="14">
        <v>0.78</v>
      </c>
      <c r="T17" s="14"/>
      <c r="U17" s="14"/>
      <c r="V17" s="14"/>
      <c r="W17" s="14" t="s">
        <v>289</v>
      </c>
      <c r="X17" s="18" t="s">
        <v>290</v>
      </c>
    </row>
    <row r="18" ht="20" customHeight="1" spans="1:24">
      <c r="A18" s="10">
        <v>14</v>
      </c>
      <c r="B18" s="14">
        <v>10.21</v>
      </c>
      <c r="C18" s="10">
        <v>528</v>
      </c>
      <c r="D18" s="20" t="s">
        <v>321</v>
      </c>
      <c r="E18" s="20" t="s">
        <v>322</v>
      </c>
      <c r="F18" s="20">
        <v>18344884456</v>
      </c>
      <c r="G18" s="20" t="s">
        <v>323</v>
      </c>
      <c r="H18" s="14">
        <v>41540</v>
      </c>
      <c r="I18" s="10" t="s">
        <v>288</v>
      </c>
      <c r="J18" s="14"/>
      <c r="K18" s="14">
        <v>59.34</v>
      </c>
      <c r="L18" s="14">
        <v>18.34</v>
      </c>
      <c r="M18" s="10">
        <v>40.3</v>
      </c>
      <c r="N18" s="12">
        <v>5.5</v>
      </c>
      <c r="O18" s="12">
        <v>2.6</v>
      </c>
      <c r="P18" s="12">
        <v>2.3</v>
      </c>
      <c r="Q18" s="14"/>
      <c r="R18" s="14"/>
      <c r="S18" s="14">
        <v>0.8</v>
      </c>
      <c r="T18" s="14"/>
      <c r="U18" s="14"/>
      <c r="V18" s="14"/>
      <c r="W18" s="14" t="s">
        <v>289</v>
      </c>
      <c r="X18" s="18" t="s">
        <v>290</v>
      </c>
    </row>
    <row r="19" ht="20" customHeight="1" spans="1:24">
      <c r="A19" s="10">
        <v>15</v>
      </c>
      <c r="B19" s="5">
        <v>10.34</v>
      </c>
      <c r="C19" s="10">
        <v>266</v>
      </c>
      <c r="D19" s="18" t="s">
        <v>324</v>
      </c>
      <c r="E19" s="18" t="s">
        <v>325</v>
      </c>
      <c r="F19" s="19" t="s">
        <v>326</v>
      </c>
      <c r="G19" s="18" t="s">
        <v>34</v>
      </c>
      <c r="H19" s="21">
        <v>41541</v>
      </c>
      <c r="I19" s="10" t="s">
        <v>288</v>
      </c>
      <c r="J19" s="21"/>
      <c r="K19" s="21">
        <v>57.88</v>
      </c>
      <c r="L19" s="21">
        <v>16.66</v>
      </c>
      <c r="M19" s="10">
        <f t="shared" ref="M19:M82" si="0">+K19-L19-S19</f>
        <v>40.4</v>
      </c>
      <c r="N19" s="12">
        <v>5.8</v>
      </c>
      <c r="O19" s="12">
        <v>2.3</v>
      </c>
      <c r="P19" s="12">
        <v>2.8</v>
      </c>
      <c r="Q19" s="21"/>
      <c r="R19" s="21"/>
      <c r="S19" s="21">
        <v>0.82</v>
      </c>
      <c r="T19" s="21"/>
      <c r="U19" s="21"/>
      <c r="V19" s="21"/>
      <c r="W19" s="14" t="s">
        <v>289</v>
      </c>
      <c r="X19" s="18" t="s">
        <v>290</v>
      </c>
    </row>
    <row r="20" ht="20" customHeight="1" spans="1:24">
      <c r="A20" s="10">
        <v>16</v>
      </c>
      <c r="B20" s="14">
        <v>10.46</v>
      </c>
      <c r="C20" s="10">
        <v>789</v>
      </c>
      <c r="D20" s="22" t="s">
        <v>299</v>
      </c>
      <c r="E20" s="22" t="s">
        <v>299</v>
      </c>
      <c r="F20" s="22">
        <v>15862122061</v>
      </c>
      <c r="G20" s="22" t="s">
        <v>291</v>
      </c>
      <c r="H20" s="14">
        <v>41542</v>
      </c>
      <c r="I20" s="10" t="s">
        <v>288</v>
      </c>
      <c r="J20" s="14"/>
      <c r="K20" s="10">
        <v>64.16</v>
      </c>
      <c r="L20" s="10">
        <v>19.18</v>
      </c>
      <c r="M20" s="10">
        <f t="shared" si="0"/>
        <v>44.2</v>
      </c>
      <c r="N20" s="12">
        <v>5.8</v>
      </c>
      <c r="O20" s="12">
        <v>2.5</v>
      </c>
      <c r="P20" s="12">
        <v>2.6</v>
      </c>
      <c r="Q20" s="14"/>
      <c r="R20" s="14"/>
      <c r="S20" s="14">
        <v>0.78</v>
      </c>
      <c r="T20" s="14"/>
      <c r="U20" s="14"/>
      <c r="V20" s="14"/>
      <c r="W20" s="14" t="s">
        <v>289</v>
      </c>
      <c r="X20" s="18" t="s">
        <v>290</v>
      </c>
    </row>
    <row r="21" ht="20" customHeight="1" spans="1:24">
      <c r="A21" s="10">
        <v>17</v>
      </c>
      <c r="B21" s="14">
        <v>11.07</v>
      </c>
      <c r="C21" s="10">
        <v>9268</v>
      </c>
      <c r="D21" s="12" t="s">
        <v>285</v>
      </c>
      <c r="E21" s="12" t="s">
        <v>285</v>
      </c>
      <c r="F21" s="13" t="s">
        <v>286</v>
      </c>
      <c r="G21" s="12" t="s">
        <v>287</v>
      </c>
      <c r="H21" s="14">
        <v>41543</v>
      </c>
      <c r="I21" s="10" t="s">
        <v>288</v>
      </c>
      <c r="J21" s="14"/>
      <c r="K21" s="14">
        <v>64.76</v>
      </c>
      <c r="L21" s="14">
        <v>17.56</v>
      </c>
      <c r="M21" s="10">
        <f t="shared" si="0"/>
        <v>46.4</v>
      </c>
      <c r="N21" s="12">
        <v>5.2</v>
      </c>
      <c r="O21" s="12">
        <v>2.6</v>
      </c>
      <c r="P21" s="12">
        <v>2.4</v>
      </c>
      <c r="Q21" s="14"/>
      <c r="R21" s="14"/>
      <c r="S21" s="14">
        <v>0.8</v>
      </c>
      <c r="T21" s="21"/>
      <c r="U21" s="14"/>
      <c r="V21" s="14"/>
      <c r="W21" s="14" t="s">
        <v>289</v>
      </c>
      <c r="X21" s="18" t="s">
        <v>290</v>
      </c>
    </row>
    <row r="22" ht="20" customHeight="1" spans="1:24">
      <c r="A22" s="10">
        <v>18</v>
      </c>
      <c r="B22" s="14">
        <v>12.31</v>
      </c>
      <c r="C22" s="10">
        <v>6</v>
      </c>
      <c r="D22" s="12" t="s">
        <v>294</v>
      </c>
      <c r="E22" s="12" t="s">
        <v>294</v>
      </c>
      <c r="F22" s="13" t="s">
        <v>295</v>
      </c>
      <c r="G22" s="12" t="s">
        <v>287</v>
      </c>
      <c r="H22" s="14">
        <v>41544</v>
      </c>
      <c r="I22" s="10" t="s">
        <v>288</v>
      </c>
      <c r="J22" s="14"/>
      <c r="K22" s="14">
        <v>58.24</v>
      </c>
      <c r="L22" s="14">
        <v>17.7</v>
      </c>
      <c r="M22" s="10">
        <f t="shared" si="0"/>
        <v>39.8</v>
      </c>
      <c r="N22" s="12">
        <v>5.9</v>
      </c>
      <c r="O22" s="12">
        <v>2.6</v>
      </c>
      <c r="P22" s="12">
        <v>2.3</v>
      </c>
      <c r="Q22" s="14"/>
      <c r="R22" s="14"/>
      <c r="S22" s="14">
        <v>0.74</v>
      </c>
      <c r="T22" s="14"/>
      <c r="U22" s="14"/>
      <c r="V22" s="14"/>
      <c r="W22" s="14" t="s">
        <v>289</v>
      </c>
      <c r="X22" s="18" t="s">
        <v>290</v>
      </c>
    </row>
    <row r="23" ht="20" customHeight="1" spans="1:24">
      <c r="A23" s="10">
        <v>19</v>
      </c>
      <c r="B23" s="14">
        <v>12.33</v>
      </c>
      <c r="C23" s="10">
        <v>680</v>
      </c>
      <c r="D23" s="12" t="s">
        <v>297</v>
      </c>
      <c r="E23" s="12" t="s">
        <v>297</v>
      </c>
      <c r="F23" s="13" t="s">
        <v>298</v>
      </c>
      <c r="G23" s="12" t="s">
        <v>287</v>
      </c>
      <c r="H23" s="14">
        <v>41545</v>
      </c>
      <c r="I23" s="10" t="s">
        <v>288</v>
      </c>
      <c r="J23" s="14"/>
      <c r="K23" s="14">
        <v>57.38</v>
      </c>
      <c r="L23" s="14">
        <v>18.04</v>
      </c>
      <c r="M23" s="10">
        <f t="shared" si="0"/>
        <v>38.5</v>
      </c>
      <c r="N23" s="12">
        <v>5.6</v>
      </c>
      <c r="O23" s="12">
        <v>2.7</v>
      </c>
      <c r="P23" s="12">
        <v>2.3</v>
      </c>
      <c r="Q23" s="14"/>
      <c r="R23" s="14"/>
      <c r="S23" s="14">
        <v>0.84</v>
      </c>
      <c r="T23" s="21"/>
      <c r="U23" s="14"/>
      <c r="V23" s="14"/>
      <c r="W23" s="14" t="s">
        <v>289</v>
      </c>
      <c r="X23" s="18" t="s">
        <v>290</v>
      </c>
    </row>
    <row r="24" ht="20" customHeight="1" spans="1:24">
      <c r="A24" s="10">
        <v>20</v>
      </c>
      <c r="B24" s="14">
        <v>12.41</v>
      </c>
      <c r="C24" s="10">
        <v>561</v>
      </c>
      <c r="D24" s="12" t="s">
        <v>327</v>
      </c>
      <c r="E24" s="12" t="s">
        <v>327</v>
      </c>
      <c r="F24" s="13" t="s">
        <v>328</v>
      </c>
      <c r="G24" s="12" t="s">
        <v>329</v>
      </c>
      <c r="H24" s="14">
        <v>41548</v>
      </c>
      <c r="I24" s="10" t="s">
        <v>288</v>
      </c>
      <c r="J24" s="14"/>
      <c r="K24" s="14">
        <v>57.94</v>
      </c>
      <c r="L24" s="14">
        <v>17.26</v>
      </c>
      <c r="M24" s="10">
        <f t="shared" si="0"/>
        <v>39.9</v>
      </c>
      <c r="N24" s="12">
        <v>5.7</v>
      </c>
      <c r="O24" s="12">
        <v>2.5</v>
      </c>
      <c r="P24" s="12">
        <v>2.5</v>
      </c>
      <c r="Q24" s="14"/>
      <c r="R24" s="14"/>
      <c r="S24" s="14">
        <v>0.78</v>
      </c>
      <c r="T24" s="14"/>
      <c r="U24" s="14"/>
      <c r="V24" s="14"/>
      <c r="W24" s="14" t="s">
        <v>289</v>
      </c>
      <c r="X24" s="18" t="s">
        <v>290</v>
      </c>
    </row>
    <row r="25" ht="20" customHeight="1" spans="1:24">
      <c r="A25" s="10">
        <v>21</v>
      </c>
      <c r="B25" s="14">
        <v>12.42</v>
      </c>
      <c r="C25" s="10">
        <v>111</v>
      </c>
      <c r="D25" s="20" t="s">
        <v>330</v>
      </c>
      <c r="E25" s="20" t="s">
        <v>330</v>
      </c>
      <c r="F25" s="20">
        <v>13852238516</v>
      </c>
      <c r="G25" s="20" t="s">
        <v>323</v>
      </c>
      <c r="H25" s="14">
        <v>41549</v>
      </c>
      <c r="I25" s="10" t="s">
        <v>288</v>
      </c>
      <c r="J25" s="14"/>
      <c r="K25" s="14">
        <v>62.4</v>
      </c>
      <c r="L25" s="14">
        <v>19.48</v>
      </c>
      <c r="M25" s="10">
        <f t="shared" si="0"/>
        <v>42</v>
      </c>
      <c r="N25" s="12">
        <v>5.7</v>
      </c>
      <c r="O25" s="12">
        <v>2.9</v>
      </c>
      <c r="P25" s="12">
        <v>2.3</v>
      </c>
      <c r="Q25" s="14"/>
      <c r="R25" s="14"/>
      <c r="S25" s="14">
        <v>0.92</v>
      </c>
      <c r="T25" s="21"/>
      <c r="U25" s="14"/>
      <c r="V25" s="14"/>
      <c r="W25" s="14" t="s">
        <v>289</v>
      </c>
      <c r="X25" s="18" t="s">
        <v>290</v>
      </c>
    </row>
    <row r="26" ht="20" customHeight="1" spans="1:24">
      <c r="A26" s="10">
        <v>22</v>
      </c>
      <c r="B26" s="14">
        <v>13.01</v>
      </c>
      <c r="C26" s="10">
        <v>26</v>
      </c>
      <c r="D26" s="14" t="s">
        <v>313</v>
      </c>
      <c r="E26" s="14" t="s">
        <v>331</v>
      </c>
      <c r="F26" s="10">
        <v>18352222688</v>
      </c>
      <c r="G26" s="10" t="s">
        <v>316</v>
      </c>
      <c r="H26" s="14">
        <v>41550</v>
      </c>
      <c r="I26" s="10" t="s">
        <v>288</v>
      </c>
      <c r="J26" s="14"/>
      <c r="K26" s="14">
        <v>63.88</v>
      </c>
      <c r="L26" s="14">
        <v>20.08</v>
      </c>
      <c r="M26" s="10">
        <f t="shared" si="0"/>
        <v>43</v>
      </c>
      <c r="N26" s="12">
        <v>5.2</v>
      </c>
      <c r="O26" s="12">
        <v>2.1</v>
      </c>
      <c r="P26" s="12">
        <v>2.4</v>
      </c>
      <c r="Q26" s="14"/>
      <c r="R26" s="14"/>
      <c r="S26" s="14">
        <v>0.8</v>
      </c>
      <c r="T26" s="14"/>
      <c r="U26" s="14"/>
      <c r="V26" s="14"/>
      <c r="W26" s="14" t="s">
        <v>289</v>
      </c>
      <c r="X26" s="18" t="s">
        <v>290</v>
      </c>
    </row>
    <row r="27" ht="20" customHeight="1" spans="1:24">
      <c r="A27" s="10">
        <v>23</v>
      </c>
      <c r="B27" s="14">
        <v>13.7</v>
      </c>
      <c r="C27" s="10">
        <v>6588</v>
      </c>
      <c r="D27" s="12" t="s">
        <v>307</v>
      </c>
      <c r="E27" s="12" t="s">
        <v>307</v>
      </c>
      <c r="F27" s="13" t="s">
        <v>308</v>
      </c>
      <c r="G27" s="12" t="s">
        <v>287</v>
      </c>
      <c r="H27" s="14">
        <v>41551</v>
      </c>
      <c r="I27" s="10" t="s">
        <v>288</v>
      </c>
      <c r="J27" s="14"/>
      <c r="K27" s="14">
        <v>61.02</v>
      </c>
      <c r="L27" s="14">
        <v>18.02</v>
      </c>
      <c r="M27" s="10">
        <f t="shared" si="0"/>
        <v>42</v>
      </c>
      <c r="N27" s="12">
        <v>5.6</v>
      </c>
      <c r="O27" s="12">
        <v>2.5</v>
      </c>
      <c r="P27" s="12">
        <v>2.3</v>
      </c>
      <c r="Q27" s="14"/>
      <c r="R27" s="14"/>
      <c r="S27" s="14">
        <v>1</v>
      </c>
      <c r="T27" s="21"/>
      <c r="U27" s="14"/>
      <c r="V27" s="14"/>
      <c r="W27" s="14" t="s">
        <v>289</v>
      </c>
      <c r="X27" s="18" t="s">
        <v>290</v>
      </c>
    </row>
    <row r="28" ht="20" customHeight="1" spans="1:24">
      <c r="A28" s="10">
        <v>24</v>
      </c>
      <c r="B28" s="14">
        <v>13.33</v>
      </c>
      <c r="C28" s="10">
        <v>356</v>
      </c>
      <c r="D28" s="12" t="s">
        <v>311</v>
      </c>
      <c r="E28" s="12" t="s">
        <v>311</v>
      </c>
      <c r="F28" s="13" t="s">
        <v>312</v>
      </c>
      <c r="G28" s="12" t="s">
        <v>287</v>
      </c>
      <c r="H28" s="14">
        <v>41552</v>
      </c>
      <c r="I28" s="10" t="s">
        <v>288</v>
      </c>
      <c r="J28" s="14"/>
      <c r="K28" s="14">
        <v>56.88</v>
      </c>
      <c r="L28" s="14">
        <v>17.02</v>
      </c>
      <c r="M28" s="10">
        <f t="shared" si="0"/>
        <v>39</v>
      </c>
      <c r="N28" s="12">
        <v>5.7</v>
      </c>
      <c r="O28" s="12">
        <v>2.5</v>
      </c>
      <c r="P28" s="12">
        <v>2.7</v>
      </c>
      <c r="Q28" s="14"/>
      <c r="R28" s="14"/>
      <c r="S28" s="14">
        <v>0.86</v>
      </c>
      <c r="T28" s="14"/>
      <c r="U28" s="14"/>
      <c r="V28" s="14"/>
      <c r="W28" s="14" t="s">
        <v>289</v>
      </c>
      <c r="X28" s="18" t="s">
        <v>290</v>
      </c>
    </row>
    <row r="29" ht="20" customHeight="1" spans="1:24">
      <c r="A29" s="10">
        <v>25</v>
      </c>
      <c r="B29" s="14">
        <v>13.35</v>
      </c>
      <c r="C29" s="10">
        <v>506</v>
      </c>
      <c r="D29" s="12" t="s">
        <v>317</v>
      </c>
      <c r="E29" s="12" t="s">
        <v>317</v>
      </c>
      <c r="F29" s="13" t="s">
        <v>318</v>
      </c>
      <c r="G29" s="12" t="s">
        <v>287</v>
      </c>
      <c r="H29" s="14">
        <v>41553</v>
      </c>
      <c r="I29" s="10" t="s">
        <v>288</v>
      </c>
      <c r="J29" s="14"/>
      <c r="K29" s="14">
        <v>57.38</v>
      </c>
      <c r="L29" s="14">
        <v>18.36</v>
      </c>
      <c r="M29" s="10">
        <f t="shared" si="0"/>
        <v>38.2</v>
      </c>
      <c r="N29" s="12">
        <v>5.8</v>
      </c>
      <c r="O29" s="12">
        <v>2.5</v>
      </c>
      <c r="P29" s="12">
        <v>2.3</v>
      </c>
      <c r="Q29" s="14"/>
      <c r="R29" s="14"/>
      <c r="S29" s="14">
        <v>0.82</v>
      </c>
      <c r="T29" s="21"/>
      <c r="U29" s="14"/>
      <c r="V29" s="14"/>
      <c r="W29" s="14" t="s">
        <v>289</v>
      </c>
      <c r="X29" s="18" t="s">
        <v>290</v>
      </c>
    </row>
    <row r="30" ht="20" customHeight="1" spans="1:24">
      <c r="A30" s="10">
        <v>26</v>
      </c>
      <c r="B30" s="14">
        <v>13.52</v>
      </c>
      <c r="C30" s="10">
        <v>530</v>
      </c>
      <c r="D30" s="16" t="s">
        <v>302</v>
      </c>
      <c r="E30" s="16" t="s">
        <v>302</v>
      </c>
      <c r="F30" s="16">
        <v>13355037288</v>
      </c>
      <c r="G30" s="16" t="s">
        <v>303</v>
      </c>
      <c r="H30" s="14">
        <v>41555</v>
      </c>
      <c r="I30" s="10" t="s">
        <v>288</v>
      </c>
      <c r="J30" s="14"/>
      <c r="K30" s="14">
        <v>59.1</v>
      </c>
      <c r="L30" s="14">
        <v>16.82</v>
      </c>
      <c r="M30" s="10">
        <f t="shared" si="0"/>
        <v>41.4</v>
      </c>
      <c r="N30" s="12">
        <v>5.6</v>
      </c>
      <c r="O30" s="12">
        <v>2.5</v>
      </c>
      <c r="P30" s="12">
        <v>2.3</v>
      </c>
      <c r="Q30" s="14"/>
      <c r="R30" s="14"/>
      <c r="S30" s="14">
        <v>0.88</v>
      </c>
      <c r="T30" s="14"/>
      <c r="U30" s="14"/>
      <c r="V30" s="14"/>
      <c r="W30" s="14" t="s">
        <v>289</v>
      </c>
      <c r="X30" s="18" t="s">
        <v>290</v>
      </c>
    </row>
    <row r="31" ht="20" customHeight="1" spans="1:24">
      <c r="A31" s="10">
        <v>27</v>
      </c>
      <c r="B31" s="14">
        <v>14.17</v>
      </c>
      <c r="C31" s="10">
        <v>926</v>
      </c>
      <c r="D31" s="12" t="s">
        <v>319</v>
      </c>
      <c r="E31" s="12" t="s">
        <v>319</v>
      </c>
      <c r="F31" s="13" t="s">
        <v>320</v>
      </c>
      <c r="G31" s="12" t="s">
        <v>287</v>
      </c>
      <c r="H31" s="14">
        <v>41558</v>
      </c>
      <c r="I31" s="10" t="s">
        <v>288</v>
      </c>
      <c r="J31" s="14"/>
      <c r="K31" s="14">
        <v>61.36</v>
      </c>
      <c r="L31" s="14">
        <v>18.96</v>
      </c>
      <c r="M31" s="10">
        <f t="shared" si="0"/>
        <v>41.5</v>
      </c>
      <c r="N31" s="12">
        <v>5.2</v>
      </c>
      <c r="O31" s="12">
        <v>2.2</v>
      </c>
      <c r="P31" s="12">
        <v>2.4</v>
      </c>
      <c r="Q31" s="14"/>
      <c r="R31" s="14"/>
      <c r="S31" s="14">
        <v>0.9</v>
      </c>
      <c r="T31" s="21"/>
      <c r="U31" s="14"/>
      <c r="V31" s="14"/>
      <c r="W31" s="14" t="s">
        <v>289</v>
      </c>
      <c r="X31" s="18" t="s">
        <v>290</v>
      </c>
    </row>
    <row r="32" ht="20" customHeight="1" spans="1:24">
      <c r="A32" s="10">
        <v>28</v>
      </c>
      <c r="B32" s="14">
        <v>14.41</v>
      </c>
      <c r="C32" s="10">
        <v>880</v>
      </c>
      <c r="D32" s="12" t="s">
        <v>332</v>
      </c>
      <c r="E32" s="12" t="s">
        <v>333</v>
      </c>
      <c r="F32" s="13" t="s">
        <v>334</v>
      </c>
      <c r="G32" s="12" t="s">
        <v>287</v>
      </c>
      <c r="H32" s="14">
        <v>41559</v>
      </c>
      <c r="I32" s="10" t="s">
        <v>288</v>
      </c>
      <c r="J32" s="14"/>
      <c r="K32" s="14">
        <v>62.06</v>
      </c>
      <c r="L32" s="14">
        <v>18.54</v>
      </c>
      <c r="M32" s="10">
        <f t="shared" si="0"/>
        <v>42.6</v>
      </c>
      <c r="N32" s="12">
        <v>5.8</v>
      </c>
      <c r="O32" s="12">
        <v>2.6</v>
      </c>
      <c r="P32" s="12">
        <v>2.3</v>
      </c>
      <c r="Q32" s="14"/>
      <c r="R32" s="14"/>
      <c r="S32" s="14">
        <v>0.92</v>
      </c>
      <c r="T32" s="14"/>
      <c r="U32" s="14"/>
      <c r="V32" s="14"/>
      <c r="W32" s="14" t="s">
        <v>289</v>
      </c>
      <c r="X32" s="18" t="s">
        <v>290</v>
      </c>
    </row>
    <row r="33" ht="20" customHeight="1" spans="1:24">
      <c r="A33" s="10">
        <v>29</v>
      </c>
      <c r="B33" s="14">
        <v>15.24</v>
      </c>
      <c r="C33" s="10">
        <v>72</v>
      </c>
      <c r="D33" s="12" t="s">
        <v>335</v>
      </c>
      <c r="E33" s="12" t="s">
        <v>335</v>
      </c>
      <c r="F33" s="13" t="s">
        <v>336</v>
      </c>
      <c r="G33" s="12" t="s">
        <v>287</v>
      </c>
      <c r="H33" s="14">
        <v>41561</v>
      </c>
      <c r="I33" s="10" t="s">
        <v>288</v>
      </c>
      <c r="J33" s="14"/>
      <c r="K33" s="14">
        <v>59.56</v>
      </c>
      <c r="L33" s="14">
        <v>18.22</v>
      </c>
      <c r="M33" s="10">
        <f t="shared" si="0"/>
        <v>40.54</v>
      </c>
      <c r="N33" s="12">
        <v>5.8</v>
      </c>
      <c r="O33" s="12">
        <v>2.3</v>
      </c>
      <c r="P33" s="12">
        <v>2.7</v>
      </c>
      <c r="Q33" s="14"/>
      <c r="R33" s="14"/>
      <c r="S33" s="14">
        <v>0.8</v>
      </c>
      <c r="T33" s="21"/>
      <c r="U33" s="14"/>
      <c r="V33" s="14"/>
      <c r="W33" s="14" t="s">
        <v>289</v>
      </c>
      <c r="X33" s="18" t="s">
        <v>290</v>
      </c>
    </row>
    <row r="34" ht="20" customHeight="1" spans="1:24">
      <c r="A34" s="10">
        <v>30</v>
      </c>
      <c r="B34" s="14">
        <v>16.08</v>
      </c>
      <c r="C34" s="10">
        <v>8982</v>
      </c>
      <c r="D34" s="20" t="s">
        <v>337</v>
      </c>
      <c r="E34" s="20" t="s">
        <v>337</v>
      </c>
      <c r="F34" s="20">
        <v>15852068070</v>
      </c>
      <c r="G34" s="20" t="s">
        <v>323</v>
      </c>
      <c r="H34" s="14">
        <v>41568</v>
      </c>
      <c r="I34" s="10" t="s">
        <v>288</v>
      </c>
      <c r="J34" s="14"/>
      <c r="K34" s="14">
        <v>55.68</v>
      </c>
      <c r="L34" s="14">
        <v>18.38</v>
      </c>
      <c r="M34" s="10">
        <f t="shared" si="0"/>
        <v>36.5</v>
      </c>
      <c r="N34" s="12">
        <v>5.2</v>
      </c>
      <c r="O34" s="12">
        <v>2.1</v>
      </c>
      <c r="P34" s="12">
        <v>2.4</v>
      </c>
      <c r="Q34" s="14"/>
      <c r="R34" s="14"/>
      <c r="S34" s="14">
        <v>0.8</v>
      </c>
      <c r="T34" s="14"/>
      <c r="U34" s="14"/>
      <c r="V34" s="14"/>
      <c r="W34" s="14" t="s">
        <v>289</v>
      </c>
      <c r="X34" s="18" t="s">
        <v>290</v>
      </c>
    </row>
    <row r="35" ht="20" customHeight="1" spans="1:24">
      <c r="A35" s="10">
        <v>31</v>
      </c>
      <c r="B35" s="14">
        <v>16.11</v>
      </c>
      <c r="C35" s="10">
        <v>758</v>
      </c>
      <c r="D35" s="18" t="s">
        <v>313</v>
      </c>
      <c r="E35" s="18" t="s">
        <v>338</v>
      </c>
      <c r="F35" s="19" t="s">
        <v>339</v>
      </c>
      <c r="G35" s="18" t="s">
        <v>316</v>
      </c>
      <c r="H35" s="14">
        <v>41569</v>
      </c>
      <c r="I35" s="10" t="s">
        <v>288</v>
      </c>
      <c r="J35" s="14"/>
      <c r="K35" s="14">
        <v>64.28</v>
      </c>
      <c r="L35" s="14">
        <v>19.06</v>
      </c>
      <c r="M35" s="10">
        <f t="shared" si="0"/>
        <v>44.4</v>
      </c>
      <c r="N35" s="12">
        <v>5.6</v>
      </c>
      <c r="O35" s="12">
        <v>2.7</v>
      </c>
      <c r="P35" s="12">
        <v>2.3</v>
      </c>
      <c r="Q35" s="14"/>
      <c r="R35" s="14"/>
      <c r="S35" s="14">
        <v>0.82</v>
      </c>
      <c r="T35" s="21"/>
      <c r="U35" s="14"/>
      <c r="V35" s="14"/>
      <c r="W35" s="14" t="s">
        <v>289</v>
      </c>
      <c r="X35" s="18" t="s">
        <v>290</v>
      </c>
    </row>
    <row r="36" ht="20" customHeight="1" spans="1:24">
      <c r="A36" s="10">
        <v>32</v>
      </c>
      <c r="B36" s="14">
        <v>15.01</v>
      </c>
      <c r="C36" s="10">
        <v>616</v>
      </c>
      <c r="D36" s="23" t="s">
        <v>330</v>
      </c>
      <c r="E36" s="23" t="s">
        <v>330</v>
      </c>
      <c r="F36" s="23">
        <v>13852238516</v>
      </c>
      <c r="G36" s="23" t="s">
        <v>323</v>
      </c>
      <c r="H36" s="14">
        <v>41570</v>
      </c>
      <c r="I36" s="10" t="s">
        <v>288</v>
      </c>
      <c r="J36" s="14"/>
      <c r="K36" s="14">
        <v>53.8</v>
      </c>
      <c r="L36" s="14">
        <v>17.8</v>
      </c>
      <c r="M36" s="10">
        <f t="shared" si="0"/>
        <v>35.3</v>
      </c>
      <c r="N36" s="12">
        <v>5.7</v>
      </c>
      <c r="O36" s="12">
        <v>2.5</v>
      </c>
      <c r="P36" s="12">
        <v>2.5</v>
      </c>
      <c r="Q36" s="14"/>
      <c r="R36" s="14"/>
      <c r="S36" s="14">
        <v>0.7</v>
      </c>
      <c r="T36" s="14"/>
      <c r="U36" s="14"/>
      <c r="V36" s="14"/>
      <c r="W36" s="14" t="s">
        <v>289</v>
      </c>
      <c r="X36" s="18" t="s">
        <v>290</v>
      </c>
    </row>
    <row r="37" ht="20" customHeight="1" spans="1:24">
      <c r="A37" s="10">
        <v>33</v>
      </c>
      <c r="B37" s="14">
        <v>18.01</v>
      </c>
      <c r="C37" s="10">
        <v>602</v>
      </c>
      <c r="D37" s="12" t="s">
        <v>340</v>
      </c>
      <c r="E37" s="12" t="s">
        <v>341</v>
      </c>
      <c r="F37" s="13" t="s">
        <v>342</v>
      </c>
      <c r="G37" s="12" t="s">
        <v>343</v>
      </c>
      <c r="H37" s="14">
        <v>41571</v>
      </c>
      <c r="I37" s="10" t="s">
        <v>288</v>
      </c>
      <c r="J37" s="14"/>
      <c r="K37" s="14">
        <v>62.6</v>
      </c>
      <c r="L37" s="14">
        <v>17.78</v>
      </c>
      <c r="M37" s="10">
        <f t="shared" si="0"/>
        <v>44</v>
      </c>
      <c r="N37" s="12">
        <v>5.7</v>
      </c>
      <c r="O37" s="12">
        <v>2.9</v>
      </c>
      <c r="P37" s="12">
        <v>2.3</v>
      </c>
      <c r="Q37" s="14"/>
      <c r="R37" s="14"/>
      <c r="S37" s="14">
        <v>0.82</v>
      </c>
      <c r="T37" s="21"/>
      <c r="U37" s="14"/>
      <c r="V37" s="14"/>
      <c r="W37" s="14" t="s">
        <v>289</v>
      </c>
      <c r="X37" s="18" t="s">
        <v>290</v>
      </c>
    </row>
    <row r="38" ht="20" customHeight="1" spans="1:24">
      <c r="A38" s="10">
        <v>34</v>
      </c>
      <c r="B38" s="14">
        <v>18.02</v>
      </c>
      <c r="C38" s="10">
        <v>5309</v>
      </c>
      <c r="D38" s="18" t="s">
        <v>324</v>
      </c>
      <c r="E38" s="18" t="s">
        <v>325</v>
      </c>
      <c r="F38" s="19" t="s">
        <v>326</v>
      </c>
      <c r="G38" s="18" t="s">
        <v>34</v>
      </c>
      <c r="H38" s="14">
        <v>41572</v>
      </c>
      <c r="I38" s="10" t="s">
        <v>288</v>
      </c>
      <c r="J38" s="14"/>
      <c r="K38" s="14">
        <v>62.39</v>
      </c>
      <c r="L38" s="14">
        <v>18.66</v>
      </c>
      <c r="M38" s="10">
        <f t="shared" si="0"/>
        <v>42.85</v>
      </c>
      <c r="N38" s="12">
        <v>5.2</v>
      </c>
      <c r="O38" s="12">
        <v>2.8</v>
      </c>
      <c r="P38" s="12">
        <v>2.4</v>
      </c>
      <c r="Q38" s="14"/>
      <c r="R38" s="14"/>
      <c r="S38" s="14">
        <v>0.88</v>
      </c>
      <c r="T38" s="14"/>
      <c r="U38" s="14"/>
      <c r="V38" s="14"/>
      <c r="W38" s="14" t="s">
        <v>289</v>
      </c>
      <c r="X38" s="18" t="s">
        <v>290</v>
      </c>
    </row>
    <row r="39" ht="20" customHeight="1" spans="1:24">
      <c r="A39" s="10">
        <v>35</v>
      </c>
      <c r="B39" s="14">
        <v>18.03</v>
      </c>
      <c r="C39" s="10">
        <v>818</v>
      </c>
      <c r="D39" s="18" t="s">
        <v>344</v>
      </c>
      <c r="E39" s="18" t="s">
        <v>344</v>
      </c>
      <c r="F39" s="19" t="s">
        <v>345</v>
      </c>
      <c r="G39" s="18" t="s">
        <v>34</v>
      </c>
      <c r="H39" s="14">
        <v>41573</v>
      </c>
      <c r="I39" s="10" t="s">
        <v>288</v>
      </c>
      <c r="J39" s="14"/>
      <c r="K39" s="14">
        <v>62.9</v>
      </c>
      <c r="L39" s="14">
        <v>18.34</v>
      </c>
      <c r="M39" s="10">
        <f t="shared" si="0"/>
        <v>43.7</v>
      </c>
      <c r="N39" s="12">
        <v>5.5</v>
      </c>
      <c r="O39" s="12">
        <v>2.6</v>
      </c>
      <c r="P39" s="12">
        <v>2.3</v>
      </c>
      <c r="Q39" s="14"/>
      <c r="R39" s="14"/>
      <c r="S39" s="14">
        <v>0.86</v>
      </c>
      <c r="T39" s="21"/>
      <c r="U39" s="14"/>
      <c r="V39" s="14"/>
      <c r="W39" s="14" t="s">
        <v>289</v>
      </c>
      <c r="X39" s="18" t="s">
        <v>290</v>
      </c>
    </row>
    <row r="40" ht="20" customHeight="1" spans="1:24">
      <c r="A40" s="10">
        <v>36</v>
      </c>
      <c r="B40" s="14">
        <v>18.04</v>
      </c>
      <c r="C40" s="10">
        <v>7088</v>
      </c>
      <c r="D40" s="12" t="s">
        <v>346</v>
      </c>
      <c r="E40" s="12" t="s">
        <v>346</v>
      </c>
      <c r="F40" s="13" t="s">
        <v>347</v>
      </c>
      <c r="G40" s="12" t="s">
        <v>287</v>
      </c>
      <c r="H40" s="14">
        <v>41574</v>
      </c>
      <c r="I40" s="10" t="s">
        <v>288</v>
      </c>
      <c r="J40" s="14"/>
      <c r="K40" s="14">
        <v>55.7</v>
      </c>
      <c r="L40" s="14">
        <v>17.62</v>
      </c>
      <c r="M40" s="10">
        <f t="shared" si="0"/>
        <v>37.2</v>
      </c>
      <c r="N40" s="12">
        <v>5.8</v>
      </c>
      <c r="O40" s="12">
        <v>2.4</v>
      </c>
      <c r="P40" s="12">
        <v>2.2</v>
      </c>
      <c r="Q40" s="14"/>
      <c r="R40" s="14"/>
      <c r="S40" s="14">
        <v>0.88</v>
      </c>
      <c r="T40" s="14"/>
      <c r="U40" s="14"/>
      <c r="V40" s="14"/>
      <c r="W40" s="14" t="s">
        <v>289</v>
      </c>
      <c r="X40" s="18" t="s">
        <v>290</v>
      </c>
    </row>
    <row r="41" ht="20" customHeight="1" spans="1:24">
      <c r="A41" s="10">
        <v>37</v>
      </c>
      <c r="B41" s="14">
        <v>18.06</v>
      </c>
      <c r="C41" s="10">
        <v>318</v>
      </c>
      <c r="D41" s="12" t="s">
        <v>348</v>
      </c>
      <c r="E41" s="12" t="s">
        <v>348</v>
      </c>
      <c r="F41" s="13" t="s">
        <v>349</v>
      </c>
      <c r="G41" s="12" t="s">
        <v>287</v>
      </c>
      <c r="H41" s="14">
        <v>41575</v>
      </c>
      <c r="I41" s="10" t="s">
        <v>288</v>
      </c>
      <c r="J41" s="14"/>
      <c r="K41" s="14">
        <v>57</v>
      </c>
      <c r="L41" s="14">
        <v>16.92</v>
      </c>
      <c r="M41" s="10">
        <f t="shared" si="0"/>
        <v>39</v>
      </c>
      <c r="N41" s="12">
        <v>6.1</v>
      </c>
      <c r="O41" s="12">
        <v>2.2</v>
      </c>
      <c r="P41" s="12">
        <v>2.1</v>
      </c>
      <c r="Q41" s="14"/>
      <c r="R41" s="14"/>
      <c r="S41" s="14">
        <v>1.08</v>
      </c>
      <c r="T41" s="21"/>
      <c r="U41" s="14"/>
      <c r="V41" s="14"/>
      <c r="W41" s="14" t="s">
        <v>289</v>
      </c>
      <c r="X41" s="18" t="s">
        <v>290</v>
      </c>
    </row>
    <row r="42" ht="20" customHeight="1" spans="1:24">
      <c r="A42" s="10">
        <v>38</v>
      </c>
      <c r="B42" s="14">
        <v>18.21</v>
      </c>
      <c r="C42" s="10">
        <v>688</v>
      </c>
      <c r="D42" s="10" t="s">
        <v>350</v>
      </c>
      <c r="E42" s="10" t="s">
        <v>351</v>
      </c>
      <c r="F42" s="10">
        <v>13952293221</v>
      </c>
      <c r="G42" s="12" t="s">
        <v>287</v>
      </c>
      <c r="H42" s="14">
        <v>41576</v>
      </c>
      <c r="I42" s="10" t="s">
        <v>288</v>
      </c>
      <c r="J42" s="14"/>
      <c r="K42" s="14">
        <v>60.14</v>
      </c>
      <c r="L42" s="14">
        <v>17.92</v>
      </c>
      <c r="M42" s="10">
        <f t="shared" si="0"/>
        <v>41.02</v>
      </c>
      <c r="N42" s="12">
        <v>5.2</v>
      </c>
      <c r="O42" s="12">
        <v>2.5</v>
      </c>
      <c r="P42" s="12">
        <v>2.4</v>
      </c>
      <c r="Q42" s="14"/>
      <c r="R42" s="14"/>
      <c r="S42" s="14">
        <v>1.2</v>
      </c>
      <c r="T42" s="14"/>
      <c r="U42" s="14"/>
      <c r="V42" s="14"/>
      <c r="W42" s="14" t="s">
        <v>289</v>
      </c>
      <c r="X42" s="18" t="s">
        <v>290</v>
      </c>
    </row>
    <row r="43" ht="20" customHeight="1" spans="1:24">
      <c r="A43" s="10">
        <v>39</v>
      </c>
      <c r="B43" s="14">
        <v>18.22</v>
      </c>
      <c r="C43" s="10">
        <v>682</v>
      </c>
      <c r="D43" s="10" t="s">
        <v>350</v>
      </c>
      <c r="E43" s="10" t="s">
        <v>352</v>
      </c>
      <c r="F43" s="10">
        <v>13805221198</v>
      </c>
      <c r="G43" s="12" t="s">
        <v>287</v>
      </c>
      <c r="H43" s="14">
        <v>41577</v>
      </c>
      <c r="I43" s="10" t="s">
        <v>288</v>
      </c>
      <c r="J43" s="14"/>
      <c r="K43" s="14">
        <v>54.28</v>
      </c>
      <c r="L43" s="14">
        <v>17.66</v>
      </c>
      <c r="M43" s="10">
        <f t="shared" si="0"/>
        <v>35.6</v>
      </c>
      <c r="N43" s="12">
        <v>5.3</v>
      </c>
      <c r="O43" s="12">
        <v>2.4</v>
      </c>
      <c r="P43" s="12">
        <v>2.5</v>
      </c>
      <c r="Q43" s="14"/>
      <c r="R43" s="14"/>
      <c r="S43" s="14">
        <v>1.02</v>
      </c>
      <c r="T43" s="21"/>
      <c r="U43" s="14"/>
      <c r="V43" s="14"/>
      <c r="W43" s="14" t="s">
        <v>289</v>
      </c>
      <c r="X43" s="18" t="s">
        <v>290</v>
      </c>
    </row>
    <row r="44" ht="20" customHeight="1" spans="1:24">
      <c r="A44" s="10">
        <v>40</v>
      </c>
      <c r="B44" s="14">
        <v>18.27</v>
      </c>
      <c r="C44" s="10">
        <v>696</v>
      </c>
      <c r="D44" s="10" t="s">
        <v>353</v>
      </c>
      <c r="E44" s="10" t="s">
        <v>353</v>
      </c>
      <c r="F44" s="10">
        <v>15312654439</v>
      </c>
      <c r="G44" s="12" t="s">
        <v>287</v>
      </c>
      <c r="H44" s="14">
        <v>41578</v>
      </c>
      <c r="I44" s="10" t="s">
        <v>288</v>
      </c>
      <c r="J44" s="14"/>
      <c r="K44" s="14">
        <v>59.98</v>
      </c>
      <c r="L44" s="14">
        <v>17.22</v>
      </c>
      <c r="M44" s="10">
        <f t="shared" si="0"/>
        <v>41.7</v>
      </c>
      <c r="N44" s="12">
        <v>5.7</v>
      </c>
      <c r="O44" s="12">
        <v>2.5</v>
      </c>
      <c r="P44" s="12">
        <v>2.4</v>
      </c>
      <c r="Q44" s="14"/>
      <c r="R44" s="14"/>
      <c r="S44" s="14">
        <v>1.06</v>
      </c>
      <c r="T44" s="14"/>
      <c r="U44" s="14"/>
      <c r="V44" s="14"/>
      <c r="W44" s="14" t="s">
        <v>289</v>
      </c>
      <c r="X44" s="18" t="s">
        <v>290</v>
      </c>
    </row>
    <row r="45" ht="20" customHeight="1" spans="1:24">
      <c r="A45" s="10">
        <v>41</v>
      </c>
      <c r="B45" s="14">
        <v>19.04</v>
      </c>
      <c r="C45" s="10">
        <v>630</v>
      </c>
      <c r="D45" s="10" t="s">
        <v>354</v>
      </c>
      <c r="E45" s="10" t="s">
        <v>355</v>
      </c>
      <c r="F45" s="10">
        <v>18251759261</v>
      </c>
      <c r="G45" s="12" t="s">
        <v>287</v>
      </c>
      <c r="H45" s="14">
        <v>41580</v>
      </c>
      <c r="I45" s="10" t="s">
        <v>288</v>
      </c>
      <c r="J45" s="14"/>
      <c r="K45" s="14">
        <v>60.38</v>
      </c>
      <c r="L45" s="14">
        <v>17.86</v>
      </c>
      <c r="M45" s="10">
        <f t="shared" si="0"/>
        <v>41.4</v>
      </c>
      <c r="N45" s="12">
        <v>5.9</v>
      </c>
      <c r="O45" s="12">
        <v>2.8</v>
      </c>
      <c r="P45" s="12">
        <v>2.3</v>
      </c>
      <c r="Q45" s="14"/>
      <c r="R45" s="14"/>
      <c r="S45" s="14">
        <v>1.12</v>
      </c>
      <c r="T45" s="14"/>
      <c r="U45" s="14"/>
      <c r="V45" s="14"/>
      <c r="W45" s="14" t="s">
        <v>289</v>
      </c>
      <c r="X45" s="18" t="s">
        <v>290</v>
      </c>
    </row>
    <row r="46" ht="20" customHeight="1" spans="1:24">
      <c r="A46" s="10">
        <v>42</v>
      </c>
      <c r="B46" s="14">
        <v>19.05</v>
      </c>
      <c r="C46" s="10">
        <v>226</v>
      </c>
      <c r="D46" s="10" t="s">
        <v>356</v>
      </c>
      <c r="E46" s="10" t="s">
        <v>357</v>
      </c>
      <c r="F46" s="10">
        <v>15152002008</v>
      </c>
      <c r="G46" s="12" t="s">
        <v>287</v>
      </c>
      <c r="H46" s="14">
        <v>41582</v>
      </c>
      <c r="I46" s="10" t="s">
        <v>288</v>
      </c>
      <c r="J46" s="14"/>
      <c r="K46" s="14">
        <v>58.38</v>
      </c>
      <c r="L46" s="14">
        <v>16.42</v>
      </c>
      <c r="M46" s="10">
        <f t="shared" si="0"/>
        <v>41.06</v>
      </c>
      <c r="N46" s="12">
        <v>5.6</v>
      </c>
      <c r="O46" s="12">
        <v>2.5</v>
      </c>
      <c r="P46" s="12">
        <v>2.3</v>
      </c>
      <c r="Q46" s="14"/>
      <c r="R46" s="14"/>
      <c r="S46" s="14">
        <v>0.9</v>
      </c>
      <c r="T46" s="21"/>
      <c r="U46" s="14"/>
      <c r="V46" s="14"/>
      <c r="W46" s="14" t="s">
        <v>289</v>
      </c>
      <c r="X46" s="18" t="s">
        <v>290</v>
      </c>
    </row>
    <row r="47" ht="20" customHeight="1" spans="1:24">
      <c r="A47" s="10">
        <v>43</v>
      </c>
      <c r="B47" s="14">
        <v>19.27</v>
      </c>
      <c r="C47" s="10">
        <v>16</v>
      </c>
      <c r="D47" s="10" t="s">
        <v>358</v>
      </c>
      <c r="E47" s="10" t="s">
        <v>359</v>
      </c>
      <c r="F47" s="10">
        <v>13913489206</v>
      </c>
      <c r="G47" s="10" t="s">
        <v>287</v>
      </c>
      <c r="H47" s="14">
        <v>41584</v>
      </c>
      <c r="I47" s="10" t="s">
        <v>288</v>
      </c>
      <c r="J47" s="14"/>
      <c r="K47" s="14">
        <v>58.6</v>
      </c>
      <c r="L47" s="14">
        <v>17.5</v>
      </c>
      <c r="M47" s="10">
        <f t="shared" si="0"/>
        <v>40</v>
      </c>
      <c r="N47" s="12">
        <v>5.2</v>
      </c>
      <c r="O47" s="12">
        <v>2</v>
      </c>
      <c r="P47" s="12">
        <v>2.4</v>
      </c>
      <c r="Q47" s="14"/>
      <c r="R47" s="14"/>
      <c r="S47" s="14">
        <v>1.1</v>
      </c>
      <c r="T47" s="14"/>
      <c r="U47" s="14"/>
      <c r="V47" s="14"/>
      <c r="W47" s="14" t="s">
        <v>289</v>
      </c>
      <c r="X47" s="18" t="s">
        <v>290</v>
      </c>
    </row>
    <row r="48" ht="20" customHeight="1" spans="1:24">
      <c r="A48" s="10">
        <v>44</v>
      </c>
      <c r="B48" s="14">
        <v>19.28</v>
      </c>
      <c r="C48" s="10">
        <v>266</v>
      </c>
      <c r="D48" s="18" t="s">
        <v>360</v>
      </c>
      <c r="E48" s="18" t="s">
        <v>361</v>
      </c>
      <c r="F48" s="19" t="s">
        <v>362</v>
      </c>
      <c r="G48" s="18" t="s">
        <v>34</v>
      </c>
      <c r="H48" s="14">
        <v>41585</v>
      </c>
      <c r="I48" s="10" t="s">
        <v>288</v>
      </c>
      <c r="J48" s="14"/>
      <c r="K48" s="14">
        <v>56.44</v>
      </c>
      <c r="L48" s="14">
        <v>16.76</v>
      </c>
      <c r="M48" s="10">
        <f t="shared" si="0"/>
        <v>38.8</v>
      </c>
      <c r="N48" s="12">
        <v>5.5</v>
      </c>
      <c r="O48" s="12">
        <v>2.6</v>
      </c>
      <c r="P48" s="12">
        <v>2.3</v>
      </c>
      <c r="Q48" s="14"/>
      <c r="R48" s="14"/>
      <c r="S48" s="14">
        <v>0.88</v>
      </c>
      <c r="T48" s="21"/>
      <c r="U48" s="14"/>
      <c r="V48" s="14"/>
      <c r="W48" s="14" t="s">
        <v>289</v>
      </c>
      <c r="X48" s="18" t="s">
        <v>290</v>
      </c>
    </row>
    <row r="49" ht="20" customHeight="1" spans="1:24">
      <c r="A49" s="10">
        <v>45</v>
      </c>
      <c r="B49" s="14">
        <v>19.3</v>
      </c>
      <c r="C49" s="10">
        <v>9268</v>
      </c>
      <c r="D49" s="12" t="s">
        <v>297</v>
      </c>
      <c r="E49" s="12" t="s">
        <v>297</v>
      </c>
      <c r="F49" s="13" t="s">
        <v>298</v>
      </c>
      <c r="G49" s="12" t="s">
        <v>287</v>
      </c>
      <c r="H49" s="14">
        <v>41586</v>
      </c>
      <c r="I49" s="10" t="s">
        <v>288</v>
      </c>
      <c r="J49" s="14"/>
      <c r="K49" s="14">
        <v>63.94</v>
      </c>
      <c r="L49" s="14">
        <v>17.5</v>
      </c>
      <c r="M49" s="10">
        <f t="shared" si="0"/>
        <v>45.3</v>
      </c>
      <c r="N49" s="12">
        <v>5.8</v>
      </c>
      <c r="O49" s="12">
        <v>2.3</v>
      </c>
      <c r="P49" s="12">
        <v>2.8</v>
      </c>
      <c r="Q49" s="14"/>
      <c r="R49" s="14"/>
      <c r="S49" s="14">
        <v>1.14</v>
      </c>
      <c r="T49" s="14"/>
      <c r="U49" s="14"/>
      <c r="V49" s="14"/>
      <c r="W49" s="14" t="s">
        <v>289</v>
      </c>
      <c r="X49" s="18" t="s">
        <v>290</v>
      </c>
    </row>
    <row r="50" ht="20" customHeight="1" spans="1:24">
      <c r="A50" s="10">
        <v>46</v>
      </c>
      <c r="B50" s="14">
        <v>21.33</v>
      </c>
      <c r="C50" s="10">
        <v>8596</v>
      </c>
      <c r="D50" s="12" t="s">
        <v>307</v>
      </c>
      <c r="E50" s="12" t="s">
        <v>307</v>
      </c>
      <c r="F50" s="13" t="s">
        <v>308</v>
      </c>
      <c r="G50" s="12" t="s">
        <v>287</v>
      </c>
      <c r="H50" s="14">
        <v>41589</v>
      </c>
      <c r="I50" s="10" t="s">
        <v>288</v>
      </c>
      <c r="J50" s="14"/>
      <c r="K50" s="14">
        <v>60.82</v>
      </c>
      <c r="L50" s="14">
        <v>18.48</v>
      </c>
      <c r="M50" s="10">
        <f t="shared" si="0"/>
        <v>41.3</v>
      </c>
      <c r="N50" s="12">
        <v>5.8</v>
      </c>
      <c r="O50" s="12">
        <v>2.5</v>
      </c>
      <c r="P50" s="12">
        <v>2.6</v>
      </c>
      <c r="Q50" s="14"/>
      <c r="R50" s="14"/>
      <c r="S50" s="14">
        <v>1.04</v>
      </c>
      <c r="T50" s="21"/>
      <c r="U50" s="14"/>
      <c r="V50" s="14"/>
      <c r="W50" s="14" t="s">
        <v>289</v>
      </c>
      <c r="X50" s="18" t="s">
        <v>290</v>
      </c>
    </row>
    <row r="51" ht="20" customHeight="1" spans="1:24">
      <c r="A51" s="10">
        <v>47</v>
      </c>
      <c r="B51" s="14">
        <v>21.35</v>
      </c>
      <c r="C51" s="10">
        <v>322</v>
      </c>
      <c r="D51" s="12" t="s">
        <v>311</v>
      </c>
      <c r="E51" s="12" t="s">
        <v>311</v>
      </c>
      <c r="F51" s="13" t="s">
        <v>312</v>
      </c>
      <c r="G51" s="12" t="s">
        <v>287</v>
      </c>
      <c r="H51" s="14">
        <v>41590</v>
      </c>
      <c r="I51" s="10" t="s">
        <v>288</v>
      </c>
      <c r="J51" s="14"/>
      <c r="K51" s="14">
        <v>67.48</v>
      </c>
      <c r="L51" s="14">
        <v>18.02</v>
      </c>
      <c r="M51" s="10">
        <f t="shared" si="0"/>
        <v>48.3</v>
      </c>
      <c r="N51" s="12">
        <v>5.2</v>
      </c>
      <c r="O51" s="12">
        <v>2</v>
      </c>
      <c r="P51" s="12">
        <v>2.4</v>
      </c>
      <c r="Q51" s="14"/>
      <c r="R51" s="14"/>
      <c r="S51" s="14">
        <v>1.16</v>
      </c>
      <c r="T51" s="14"/>
      <c r="U51" s="14"/>
      <c r="V51" s="14"/>
      <c r="W51" s="14" t="s">
        <v>289</v>
      </c>
      <c r="X51" s="18" t="s">
        <v>290</v>
      </c>
    </row>
    <row r="52" ht="20" customHeight="1" spans="1:24">
      <c r="A52" s="10">
        <v>48</v>
      </c>
      <c r="B52" s="14">
        <v>21.36</v>
      </c>
      <c r="C52" s="10">
        <v>7288</v>
      </c>
      <c r="D52" s="12" t="s">
        <v>317</v>
      </c>
      <c r="E52" s="12" t="s">
        <v>317</v>
      </c>
      <c r="F52" s="13" t="s">
        <v>318</v>
      </c>
      <c r="G52" s="12" t="s">
        <v>287</v>
      </c>
      <c r="H52" s="14">
        <v>41591</v>
      </c>
      <c r="I52" s="10" t="s">
        <v>288</v>
      </c>
      <c r="J52" s="14"/>
      <c r="K52" s="14">
        <v>63.16</v>
      </c>
      <c r="L52" s="14">
        <v>18.18</v>
      </c>
      <c r="M52" s="10">
        <f t="shared" si="0"/>
        <v>43.8</v>
      </c>
      <c r="N52" s="12">
        <v>5.9</v>
      </c>
      <c r="O52" s="12">
        <v>2.6</v>
      </c>
      <c r="P52" s="12">
        <v>2.3</v>
      </c>
      <c r="Q52" s="14"/>
      <c r="R52" s="14"/>
      <c r="S52" s="14">
        <v>1.18</v>
      </c>
      <c r="T52" s="21"/>
      <c r="U52" s="14"/>
      <c r="V52" s="14"/>
      <c r="W52" s="14" t="s">
        <v>289</v>
      </c>
      <c r="X52" s="18" t="s">
        <v>290</v>
      </c>
    </row>
    <row r="53" ht="20" customHeight="1" spans="1:24">
      <c r="A53" s="10">
        <v>49</v>
      </c>
      <c r="B53" s="14">
        <v>21.41</v>
      </c>
      <c r="C53" s="10">
        <v>590</v>
      </c>
      <c r="D53" s="24" t="s">
        <v>363</v>
      </c>
      <c r="E53" s="24" t="s">
        <v>363</v>
      </c>
      <c r="F53" s="25" t="s">
        <v>364</v>
      </c>
      <c r="G53" s="24" t="s">
        <v>329</v>
      </c>
      <c r="H53" s="14">
        <v>41592</v>
      </c>
      <c r="I53" s="10" t="s">
        <v>288</v>
      </c>
      <c r="J53" s="14"/>
      <c r="K53" s="14">
        <v>60.06</v>
      </c>
      <c r="L53" s="14">
        <v>18.24</v>
      </c>
      <c r="M53" s="10">
        <f t="shared" si="0"/>
        <v>40.8</v>
      </c>
      <c r="N53" s="12">
        <v>5.6</v>
      </c>
      <c r="O53" s="12">
        <v>2.7</v>
      </c>
      <c r="P53" s="12">
        <v>2.3</v>
      </c>
      <c r="Q53" s="14"/>
      <c r="R53" s="14"/>
      <c r="S53" s="14">
        <v>1.02</v>
      </c>
      <c r="T53" s="14"/>
      <c r="U53" s="14"/>
      <c r="V53" s="14"/>
      <c r="W53" s="14" t="s">
        <v>289</v>
      </c>
      <c r="X53" s="18" t="s">
        <v>290</v>
      </c>
    </row>
    <row r="54" ht="20" customHeight="1" spans="1:24">
      <c r="A54" s="10">
        <v>50</v>
      </c>
      <c r="B54" s="14">
        <v>21.42</v>
      </c>
      <c r="C54" s="10">
        <v>886</v>
      </c>
      <c r="D54" s="23" t="s">
        <v>330</v>
      </c>
      <c r="E54" s="23" t="s">
        <v>330</v>
      </c>
      <c r="F54" s="23">
        <v>13852238516</v>
      </c>
      <c r="G54" s="23" t="s">
        <v>323</v>
      </c>
      <c r="H54" s="14">
        <v>41593</v>
      </c>
      <c r="I54" s="10" t="s">
        <v>288</v>
      </c>
      <c r="J54" s="14"/>
      <c r="K54" s="14">
        <v>62.04</v>
      </c>
      <c r="L54" s="14">
        <v>18.08</v>
      </c>
      <c r="M54" s="10">
        <f t="shared" si="0"/>
        <v>42.9</v>
      </c>
      <c r="N54" s="12">
        <v>5.8</v>
      </c>
      <c r="O54" s="12">
        <v>2.7</v>
      </c>
      <c r="P54" s="12">
        <v>2.3</v>
      </c>
      <c r="Q54" s="14"/>
      <c r="R54" s="14"/>
      <c r="S54" s="14">
        <v>1.06</v>
      </c>
      <c r="T54" s="21"/>
      <c r="U54" s="14"/>
      <c r="V54" s="14"/>
      <c r="W54" s="14" t="s">
        <v>289</v>
      </c>
      <c r="X54" s="18" t="s">
        <v>290</v>
      </c>
    </row>
    <row r="55" ht="20" customHeight="1" spans="1:24">
      <c r="A55" s="10">
        <v>51</v>
      </c>
      <c r="B55" s="14">
        <v>21.44</v>
      </c>
      <c r="C55" s="17" t="s">
        <v>365</v>
      </c>
      <c r="D55" s="24" t="s">
        <v>366</v>
      </c>
      <c r="E55" s="24" t="s">
        <v>367</v>
      </c>
      <c r="F55" s="25" t="s">
        <v>368</v>
      </c>
      <c r="G55" s="24" t="s">
        <v>329</v>
      </c>
      <c r="H55" s="14">
        <v>41594</v>
      </c>
      <c r="I55" s="10" t="s">
        <v>288</v>
      </c>
      <c r="J55" s="14"/>
      <c r="K55" s="14">
        <v>61.56</v>
      </c>
      <c r="L55" s="14">
        <v>20.12</v>
      </c>
      <c r="M55" s="10">
        <f t="shared" si="0"/>
        <v>40.4</v>
      </c>
      <c r="N55" s="12">
        <v>5.7</v>
      </c>
      <c r="O55" s="12">
        <v>2.3</v>
      </c>
      <c r="P55" s="12">
        <v>2.9</v>
      </c>
      <c r="Q55" s="14"/>
      <c r="R55" s="14"/>
      <c r="S55" s="14">
        <v>1.04</v>
      </c>
      <c r="T55" s="14"/>
      <c r="U55" s="14"/>
      <c r="V55" s="14"/>
      <c r="W55" s="14" t="s">
        <v>289</v>
      </c>
      <c r="X55" s="18" t="s">
        <v>290</v>
      </c>
    </row>
    <row r="56" ht="20" customHeight="1" spans="1:24">
      <c r="A56" s="10">
        <v>52</v>
      </c>
      <c r="B56" s="14">
        <v>22.25</v>
      </c>
      <c r="C56" s="10">
        <v>238</v>
      </c>
      <c r="D56" s="24" t="s">
        <v>332</v>
      </c>
      <c r="E56" s="24" t="s">
        <v>333</v>
      </c>
      <c r="F56" s="25" t="s">
        <v>334</v>
      </c>
      <c r="G56" s="24" t="s">
        <v>287</v>
      </c>
      <c r="H56" s="14">
        <v>41595</v>
      </c>
      <c r="I56" s="10" t="s">
        <v>288</v>
      </c>
      <c r="J56" s="14"/>
      <c r="K56" s="14">
        <v>57.06</v>
      </c>
      <c r="L56" s="14">
        <v>17.74</v>
      </c>
      <c r="M56" s="10">
        <f t="shared" si="0"/>
        <v>38.3</v>
      </c>
      <c r="N56" s="12">
        <v>5.2</v>
      </c>
      <c r="O56" s="12">
        <v>2.5</v>
      </c>
      <c r="P56" s="12">
        <v>2.4</v>
      </c>
      <c r="Q56" s="14"/>
      <c r="R56" s="14"/>
      <c r="S56" s="14">
        <v>1.02</v>
      </c>
      <c r="T56" s="21"/>
      <c r="U56" s="14"/>
      <c r="V56" s="14"/>
      <c r="W56" s="14" t="s">
        <v>289</v>
      </c>
      <c r="X56" s="18" t="s">
        <v>290</v>
      </c>
    </row>
    <row r="57" ht="20" customHeight="1" spans="1:24">
      <c r="A57" s="10">
        <v>53</v>
      </c>
      <c r="B57" s="14">
        <v>22.51</v>
      </c>
      <c r="C57" s="10">
        <v>922</v>
      </c>
      <c r="D57" s="23" t="s">
        <v>337</v>
      </c>
      <c r="E57" s="23" t="s">
        <v>337</v>
      </c>
      <c r="F57" s="23">
        <v>15852068070</v>
      </c>
      <c r="G57" s="23" t="s">
        <v>323</v>
      </c>
      <c r="H57" s="14">
        <v>41597</v>
      </c>
      <c r="I57" s="10" t="s">
        <v>288</v>
      </c>
      <c r="J57" s="14"/>
      <c r="K57" s="14">
        <v>49.64</v>
      </c>
      <c r="L57" s="14">
        <v>19.02</v>
      </c>
      <c r="M57" s="10">
        <f t="shared" si="0"/>
        <v>30</v>
      </c>
      <c r="N57" s="12">
        <v>5.8</v>
      </c>
      <c r="O57" s="12">
        <v>2.4</v>
      </c>
      <c r="P57" s="12">
        <v>2.5</v>
      </c>
      <c r="Q57" s="14"/>
      <c r="R57" s="14"/>
      <c r="S57" s="14">
        <v>0.62</v>
      </c>
      <c r="T57" s="14"/>
      <c r="U57" s="14"/>
      <c r="V57" s="14"/>
      <c r="W57" s="14" t="s">
        <v>289</v>
      </c>
      <c r="X57" s="18" t="s">
        <v>290</v>
      </c>
    </row>
    <row r="58" ht="20" customHeight="1" spans="1:24">
      <c r="A58" s="10">
        <v>54</v>
      </c>
      <c r="B58" s="14">
        <v>22.55</v>
      </c>
      <c r="C58" s="17" t="s">
        <v>369</v>
      </c>
      <c r="D58" s="24" t="s">
        <v>313</v>
      </c>
      <c r="E58" s="24" t="s">
        <v>314</v>
      </c>
      <c r="F58" s="25" t="s">
        <v>315</v>
      </c>
      <c r="G58" s="24" t="s">
        <v>316</v>
      </c>
      <c r="H58" s="14">
        <v>41598</v>
      </c>
      <c r="I58" s="10" t="s">
        <v>288</v>
      </c>
      <c r="J58" s="14"/>
      <c r="K58" s="14">
        <v>63.62</v>
      </c>
      <c r="L58" s="14">
        <v>20.36</v>
      </c>
      <c r="M58" s="10">
        <f t="shared" si="0"/>
        <v>42.2</v>
      </c>
      <c r="N58" s="12">
        <v>5.7</v>
      </c>
      <c r="O58" s="12">
        <v>2.5</v>
      </c>
      <c r="P58" s="12">
        <v>2.6</v>
      </c>
      <c r="Q58" s="14"/>
      <c r="R58" s="14"/>
      <c r="S58" s="14">
        <v>1.06</v>
      </c>
      <c r="T58" s="21"/>
      <c r="U58" s="14"/>
      <c r="V58" s="14"/>
      <c r="W58" s="14" t="s">
        <v>289</v>
      </c>
      <c r="X58" s="18" t="s">
        <v>290</v>
      </c>
    </row>
    <row r="59" ht="20" customHeight="1" spans="1:24">
      <c r="A59" s="10">
        <v>55</v>
      </c>
      <c r="B59" s="14">
        <v>23.11</v>
      </c>
      <c r="C59" s="10">
        <v>2596</v>
      </c>
      <c r="D59" s="23" t="s">
        <v>337</v>
      </c>
      <c r="E59" s="23" t="s">
        <v>337</v>
      </c>
      <c r="F59" s="23">
        <v>15852068070</v>
      </c>
      <c r="G59" s="23" t="s">
        <v>323</v>
      </c>
      <c r="H59" s="14">
        <v>41599</v>
      </c>
      <c r="I59" s="10" t="s">
        <v>288</v>
      </c>
      <c r="J59" s="14"/>
      <c r="K59" s="14">
        <v>58.6</v>
      </c>
      <c r="L59" s="14">
        <v>18.02</v>
      </c>
      <c r="M59" s="10">
        <f t="shared" si="0"/>
        <v>39.5</v>
      </c>
      <c r="N59" s="12">
        <v>5.8</v>
      </c>
      <c r="O59" s="12">
        <v>2.8</v>
      </c>
      <c r="P59" s="12">
        <v>2.3</v>
      </c>
      <c r="Q59" s="14"/>
      <c r="R59" s="14"/>
      <c r="S59" s="14">
        <v>1.08</v>
      </c>
      <c r="T59" s="14"/>
      <c r="U59" s="14"/>
      <c r="V59" s="14"/>
      <c r="W59" s="14" t="s">
        <v>289</v>
      </c>
      <c r="X59" s="18" t="s">
        <v>290</v>
      </c>
    </row>
    <row r="60" ht="20" customHeight="1" spans="1:24">
      <c r="A60" s="10">
        <v>56</v>
      </c>
      <c r="B60" s="14">
        <v>23.12</v>
      </c>
      <c r="C60" s="17" t="s">
        <v>370</v>
      </c>
      <c r="D60" s="24" t="s">
        <v>371</v>
      </c>
      <c r="E60" s="24" t="s">
        <v>371</v>
      </c>
      <c r="F60" s="25" t="s">
        <v>372</v>
      </c>
      <c r="G60" s="24" t="s">
        <v>323</v>
      </c>
      <c r="H60" s="14">
        <v>41601</v>
      </c>
      <c r="I60" s="10" t="s">
        <v>288</v>
      </c>
      <c r="J60" s="14"/>
      <c r="K60" s="14">
        <v>58.78</v>
      </c>
      <c r="L60" s="14">
        <v>17.84</v>
      </c>
      <c r="M60" s="10">
        <f t="shared" si="0"/>
        <v>39.9</v>
      </c>
      <c r="N60" s="12">
        <v>5.6</v>
      </c>
      <c r="O60" s="12">
        <v>2.5</v>
      </c>
      <c r="P60" s="12">
        <v>2.3</v>
      </c>
      <c r="Q60" s="14"/>
      <c r="R60" s="14"/>
      <c r="S60" s="14">
        <v>1.04</v>
      </c>
      <c r="T60" s="21"/>
      <c r="U60" s="14"/>
      <c r="V60" s="14"/>
      <c r="W60" s="14" t="s">
        <v>289</v>
      </c>
      <c r="X60" s="18" t="s">
        <v>290</v>
      </c>
    </row>
    <row r="61" ht="20" customHeight="1" spans="1:24">
      <c r="A61" s="10">
        <v>57</v>
      </c>
      <c r="B61" s="14">
        <v>23.32</v>
      </c>
      <c r="C61" s="17" t="s">
        <v>373</v>
      </c>
      <c r="D61" s="24" t="s">
        <v>374</v>
      </c>
      <c r="E61" s="24" t="s">
        <v>327</v>
      </c>
      <c r="F61" s="25" t="s">
        <v>328</v>
      </c>
      <c r="G61" s="24" t="s">
        <v>329</v>
      </c>
      <c r="H61" s="14">
        <v>41602</v>
      </c>
      <c r="I61" s="10" t="s">
        <v>288</v>
      </c>
      <c r="J61" s="14"/>
      <c r="K61" s="14">
        <v>62.44</v>
      </c>
      <c r="L61" s="14">
        <v>17.56</v>
      </c>
      <c r="M61" s="10">
        <f t="shared" si="0"/>
        <v>43.7</v>
      </c>
      <c r="N61" s="12">
        <v>5.2</v>
      </c>
      <c r="O61" s="12">
        <v>2.8</v>
      </c>
      <c r="P61" s="12">
        <v>2.4</v>
      </c>
      <c r="Q61" s="14"/>
      <c r="R61" s="14"/>
      <c r="S61" s="14">
        <v>1.18</v>
      </c>
      <c r="T61" s="14"/>
      <c r="U61" s="14"/>
      <c r="V61" s="14"/>
      <c r="W61" s="14" t="s">
        <v>289</v>
      </c>
      <c r="X61" s="18" t="s">
        <v>290</v>
      </c>
    </row>
    <row r="62" ht="20" customHeight="1" spans="1:24">
      <c r="A62" s="10">
        <v>58</v>
      </c>
      <c r="B62" s="14">
        <v>0.15</v>
      </c>
      <c r="C62" s="10">
        <v>728</v>
      </c>
      <c r="D62" s="23" t="s">
        <v>305</v>
      </c>
      <c r="E62" s="23" t="s">
        <v>305</v>
      </c>
      <c r="F62" s="23">
        <v>18136361877</v>
      </c>
      <c r="G62" s="23" t="s">
        <v>303</v>
      </c>
      <c r="H62" s="14">
        <v>41603</v>
      </c>
      <c r="I62" s="10" t="s">
        <v>288</v>
      </c>
      <c r="J62" s="14"/>
      <c r="K62" s="14">
        <v>61.16</v>
      </c>
      <c r="L62" s="14">
        <v>17.26</v>
      </c>
      <c r="M62" s="10">
        <f t="shared" si="0"/>
        <v>42.8</v>
      </c>
      <c r="N62" s="12">
        <v>5.5</v>
      </c>
      <c r="O62" s="12">
        <v>2.6</v>
      </c>
      <c r="P62" s="12">
        <v>2.3</v>
      </c>
      <c r="Q62" s="14"/>
      <c r="R62" s="14"/>
      <c r="S62" s="14">
        <v>1.1</v>
      </c>
      <c r="T62" s="21"/>
      <c r="U62" s="14"/>
      <c r="V62" s="14"/>
      <c r="W62" s="14" t="s">
        <v>289</v>
      </c>
      <c r="X62" s="18" t="s">
        <v>290</v>
      </c>
    </row>
    <row r="63" ht="20" customHeight="1" spans="1:24">
      <c r="A63" s="10">
        <v>59</v>
      </c>
      <c r="B63" s="14">
        <v>4.56</v>
      </c>
      <c r="C63" s="17" t="s">
        <v>375</v>
      </c>
      <c r="D63" s="24" t="s">
        <v>376</v>
      </c>
      <c r="E63" s="24" t="s">
        <v>377</v>
      </c>
      <c r="F63" s="25" t="s">
        <v>378</v>
      </c>
      <c r="G63" s="24" t="s">
        <v>343</v>
      </c>
      <c r="H63" s="14">
        <v>41507</v>
      </c>
      <c r="I63" s="10" t="s">
        <v>288</v>
      </c>
      <c r="J63" s="14"/>
      <c r="K63" s="14">
        <v>63.14</v>
      </c>
      <c r="L63" s="14">
        <v>17.84</v>
      </c>
      <c r="M63" s="10">
        <f t="shared" si="0"/>
        <v>44.3</v>
      </c>
      <c r="N63" s="12">
        <v>5.8</v>
      </c>
      <c r="O63" s="12">
        <v>2.3</v>
      </c>
      <c r="P63" s="12">
        <v>2.8</v>
      </c>
      <c r="Q63" s="14"/>
      <c r="R63" s="14"/>
      <c r="S63" s="14">
        <v>1</v>
      </c>
      <c r="T63" s="14"/>
      <c r="U63" s="14"/>
      <c r="V63" s="14"/>
      <c r="W63" s="14" t="s">
        <v>289</v>
      </c>
      <c r="X63" s="18" t="s">
        <v>290</v>
      </c>
    </row>
    <row r="64" ht="20" customHeight="1" spans="1:24">
      <c r="A64" s="10">
        <v>60</v>
      </c>
      <c r="B64" s="14">
        <v>4.58</v>
      </c>
      <c r="C64" s="10">
        <v>111</v>
      </c>
      <c r="D64" s="24" t="s">
        <v>379</v>
      </c>
      <c r="E64" s="24" t="s">
        <v>380</v>
      </c>
      <c r="F64" s="25" t="s">
        <v>381</v>
      </c>
      <c r="G64" s="24" t="s">
        <v>323</v>
      </c>
      <c r="H64" s="14">
        <v>41608</v>
      </c>
      <c r="I64" s="10" t="s">
        <v>288</v>
      </c>
      <c r="J64" s="14"/>
      <c r="K64" s="14">
        <v>63.44</v>
      </c>
      <c r="L64" s="14">
        <v>19.14</v>
      </c>
      <c r="M64" s="10">
        <f t="shared" si="0"/>
        <v>43.2</v>
      </c>
      <c r="N64" s="12">
        <v>5.8</v>
      </c>
      <c r="O64" s="12">
        <v>2.5</v>
      </c>
      <c r="P64" s="12">
        <v>2.6</v>
      </c>
      <c r="Q64" s="14"/>
      <c r="R64" s="14"/>
      <c r="S64" s="14">
        <v>1.1</v>
      </c>
      <c r="T64" s="21"/>
      <c r="U64" s="14"/>
      <c r="V64" s="14"/>
      <c r="W64" s="14" t="s">
        <v>289</v>
      </c>
      <c r="X64" s="18" t="s">
        <v>290</v>
      </c>
    </row>
    <row r="65" ht="20" customHeight="1" spans="1:24">
      <c r="A65" s="10">
        <v>61</v>
      </c>
      <c r="B65" s="14">
        <v>5.59</v>
      </c>
      <c r="C65" s="10">
        <v>758</v>
      </c>
      <c r="D65" s="24" t="s">
        <v>313</v>
      </c>
      <c r="E65" s="24" t="s">
        <v>382</v>
      </c>
      <c r="F65" s="25" t="s">
        <v>315</v>
      </c>
      <c r="G65" s="24" t="s">
        <v>316</v>
      </c>
      <c r="H65" s="14">
        <v>41609</v>
      </c>
      <c r="I65" s="10" t="s">
        <v>288</v>
      </c>
      <c r="J65" s="14"/>
      <c r="K65" s="14">
        <v>63.42</v>
      </c>
      <c r="L65" s="14">
        <v>18.32</v>
      </c>
      <c r="M65" s="10">
        <f t="shared" si="0"/>
        <v>44.3</v>
      </c>
      <c r="N65" s="12">
        <v>5.2</v>
      </c>
      <c r="O65" s="12">
        <v>2.6</v>
      </c>
      <c r="P65" s="12">
        <v>2.4</v>
      </c>
      <c r="Q65" s="14"/>
      <c r="R65" s="14"/>
      <c r="S65" s="14">
        <v>0.8</v>
      </c>
      <c r="T65" s="14"/>
      <c r="U65" s="14"/>
      <c r="V65" s="14"/>
      <c r="W65" s="14" t="s">
        <v>289</v>
      </c>
      <c r="X65" s="18" t="s">
        <v>290</v>
      </c>
    </row>
    <row r="66" ht="20" customHeight="1" spans="1:24">
      <c r="A66" s="10">
        <v>62</v>
      </c>
      <c r="B66" s="14">
        <v>5.17</v>
      </c>
      <c r="C66" s="14">
        <v>7252</v>
      </c>
      <c r="D66" s="23" t="s">
        <v>330</v>
      </c>
      <c r="E66" s="23" t="s">
        <v>330</v>
      </c>
      <c r="F66" s="23">
        <v>13852238516</v>
      </c>
      <c r="G66" s="23" t="s">
        <v>323</v>
      </c>
      <c r="H66" s="14">
        <v>41614</v>
      </c>
      <c r="I66" s="10" t="s">
        <v>288</v>
      </c>
      <c r="J66" s="14"/>
      <c r="K66" s="14">
        <v>54.32</v>
      </c>
      <c r="L66" s="14">
        <v>17.82</v>
      </c>
      <c r="M66" s="10">
        <f t="shared" si="0"/>
        <v>35.7</v>
      </c>
      <c r="N66" s="12">
        <v>5.9</v>
      </c>
      <c r="O66" s="12">
        <v>2.6</v>
      </c>
      <c r="P66" s="12">
        <v>2.3</v>
      </c>
      <c r="Q66" s="14"/>
      <c r="R66" s="14"/>
      <c r="S66" s="14">
        <v>0.8</v>
      </c>
      <c r="T66" s="21"/>
      <c r="U66" s="14"/>
      <c r="V66" s="14"/>
      <c r="W66" s="14" t="s">
        <v>289</v>
      </c>
      <c r="X66" s="18" t="s">
        <v>290</v>
      </c>
    </row>
    <row r="67" ht="20" customHeight="1" spans="1:24">
      <c r="A67" s="10">
        <v>63</v>
      </c>
      <c r="B67" s="14">
        <v>5.18</v>
      </c>
      <c r="C67" s="10">
        <v>356</v>
      </c>
      <c r="D67" s="23" t="s">
        <v>337</v>
      </c>
      <c r="E67" s="23" t="s">
        <v>337</v>
      </c>
      <c r="F67" s="23">
        <v>15852068070</v>
      </c>
      <c r="G67" s="23" t="s">
        <v>323</v>
      </c>
      <c r="H67" s="14">
        <v>41615</v>
      </c>
      <c r="I67" s="10" t="s">
        <v>288</v>
      </c>
      <c r="J67" s="14"/>
      <c r="K67" s="14">
        <v>53.38</v>
      </c>
      <c r="L67" s="14">
        <v>17.84</v>
      </c>
      <c r="M67" s="10">
        <f t="shared" si="0"/>
        <v>34.7</v>
      </c>
      <c r="N67" s="12">
        <v>5.6</v>
      </c>
      <c r="O67" s="12">
        <v>2.7</v>
      </c>
      <c r="P67" s="12">
        <v>2.3</v>
      </c>
      <c r="Q67" s="14"/>
      <c r="R67" s="14"/>
      <c r="S67" s="14">
        <v>0.84</v>
      </c>
      <c r="T67" s="14"/>
      <c r="U67" s="14"/>
      <c r="V67" s="14"/>
      <c r="W67" s="14" t="s">
        <v>289</v>
      </c>
      <c r="X67" s="18" t="s">
        <v>290</v>
      </c>
    </row>
    <row r="68" ht="20" customHeight="1" spans="1:24">
      <c r="A68" s="10">
        <v>64</v>
      </c>
      <c r="B68" s="14">
        <v>5.23</v>
      </c>
      <c r="C68" s="10">
        <v>578</v>
      </c>
      <c r="D68" s="24" t="s">
        <v>335</v>
      </c>
      <c r="E68" s="24" t="s">
        <v>335</v>
      </c>
      <c r="F68" s="25" t="s">
        <v>336</v>
      </c>
      <c r="G68" s="24" t="s">
        <v>287</v>
      </c>
      <c r="H68" s="14">
        <v>41616</v>
      </c>
      <c r="I68" s="10" t="s">
        <v>288</v>
      </c>
      <c r="J68" s="14"/>
      <c r="K68" s="14">
        <v>57.58</v>
      </c>
      <c r="L68" s="14">
        <v>16.5</v>
      </c>
      <c r="M68" s="10">
        <f t="shared" si="0"/>
        <v>40</v>
      </c>
      <c r="N68" s="12">
        <v>5.7</v>
      </c>
      <c r="O68" s="12">
        <v>2.5</v>
      </c>
      <c r="P68" s="12">
        <v>2.7</v>
      </c>
      <c r="Q68" s="14"/>
      <c r="R68" s="14"/>
      <c r="S68" s="14">
        <v>1.08</v>
      </c>
      <c r="T68" s="21"/>
      <c r="U68" s="14"/>
      <c r="V68" s="14"/>
      <c r="W68" s="14" t="s">
        <v>289</v>
      </c>
      <c r="X68" s="18" t="s">
        <v>290</v>
      </c>
    </row>
    <row r="69" ht="20" customHeight="1" spans="1:24">
      <c r="A69" s="10">
        <v>65</v>
      </c>
      <c r="B69" s="14">
        <v>12.35</v>
      </c>
      <c r="C69" s="10">
        <v>850</v>
      </c>
      <c r="D69" s="10" t="s">
        <v>42</v>
      </c>
      <c r="E69" s="10" t="s">
        <v>78</v>
      </c>
      <c r="F69" s="10">
        <v>13805221433</v>
      </c>
      <c r="G69" s="10" t="s">
        <v>323</v>
      </c>
      <c r="H69" s="14">
        <v>41546</v>
      </c>
      <c r="I69" s="14" t="s">
        <v>36</v>
      </c>
      <c r="J69" s="13" t="s">
        <v>383</v>
      </c>
      <c r="K69" s="14">
        <v>53.62</v>
      </c>
      <c r="L69" s="14">
        <v>16.02</v>
      </c>
      <c r="M69" s="10">
        <f t="shared" si="0"/>
        <v>37</v>
      </c>
      <c r="N69" s="14"/>
      <c r="O69" s="14"/>
      <c r="P69" s="14"/>
      <c r="Q69" s="14"/>
      <c r="R69" s="14"/>
      <c r="S69" s="14">
        <v>0.6</v>
      </c>
      <c r="T69" s="14"/>
      <c r="U69" s="14"/>
      <c r="V69" s="14"/>
      <c r="W69" s="14" t="s">
        <v>289</v>
      </c>
      <c r="X69" s="18" t="s">
        <v>290</v>
      </c>
    </row>
    <row r="70" ht="20" customHeight="1" spans="1:24">
      <c r="A70" s="10">
        <v>66</v>
      </c>
      <c r="B70" s="14">
        <v>19.01</v>
      </c>
      <c r="C70" s="10">
        <v>367</v>
      </c>
      <c r="D70" s="14" t="s">
        <v>291</v>
      </c>
      <c r="E70" s="14" t="s">
        <v>292</v>
      </c>
      <c r="F70" s="10">
        <v>18751672899</v>
      </c>
      <c r="G70" s="10" t="s">
        <v>291</v>
      </c>
      <c r="H70" s="14">
        <v>41579</v>
      </c>
      <c r="I70" s="14" t="s">
        <v>36</v>
      </c>
      <c r="J70" s="13" t="s">
        <v>383</v>
      </c>
      <c r="K70" s="14">
        <v>65.42</v>
      </c>
      <c r="L70" s="14">
        <v>18.88</v>
      </c>
      <c r="M70" s="10">
        <f t="shared" si="0"/>
        <v>46</v>
      </c>
      <c r="N70" s="14"/>
      <c r="O70" s="14"/>
      <c r="P70" s="14"/>
      <c r="Q70" s="14"/>
      <c r="R70" s="14"/>
      <c r="S70" s="14">
        <v>0.54</v>
      </c>
      <c r="T70" s="14"/>
      <c r="U70" s="14"/>
      <c r="V70" s="14"/>
      <c r="W70" s="14" t="s">
        <v>289</v>
      </c>
      <c r="X70" s="18" t="s">
        <v>290</v>
      </c>
    </row>
    <row r="71" ht="20" customHeight="1" spans="1:24">
      <c r="A71" s="10">
        <v>67</v>
      </c>
      <c r="B71" s="14">
        <v>19.11</v>
      </c>
      <c r="C71" s="10">
        <v>506</v>
      </c>
      <c r="D71" s="22" t="s">
        <v>384</v>
      </c>
      <c r="E71" s="22" t="s">
        <v>384</v>
      </c>
      <c r="F71" s="22">
        <v>18853759078</v>
      </c>
      <c r="G71" s="22" t="s">
        <v>323</v>
      </c>
      <c r="H71" s="14">
        <v>41581</v>
      </c>
      <c r="I71" s="14" t="s">
        <v>36</v>
      </c>
      <c r="J71" s="13" t="s">
        <v>385</v>
      </c>
      <c r="K71" s="14">
        <v>59.32</v>
      </c>
      <c r="L71" s="14">
        <v>17.8</v>
      </c>
      <c r="M71" s="10">
        <f t="shared" si="0"/>
        <v>41</v>
      </c>
      <c r="N71" s="14"/>
      <c r="O71" s="14"/>
      <c r="P71" s="14"/>
      <c r="Q71" s="14"/>
      <c r="R71" s="14"/>
      <c r="S71" s="14">
        <v>0.52</v>
      </c>
      <c r="T71" s="14"/>
      <c r="U71" s="14"/>
      <c r="V71" s="14"/>
      <c r="W71" s="14" t="s">
        <v>289</v>
      </c>
      <c r="X71" s="18" t="s">
        <v>290</v>
      </c>
    </row>
    <row r="72" ht="20" customHeight="1" spans="1:24">
      <c r="A72" s="10">
        <v>68</v>
      </c>
      <c r="B72" s="14">
        <v>19.25</v>
      </c>
      <c r="C72" s="10">
        <v>867</v>
      </c>
      <c r="D72" s="16" t="s">
        <v>291</v>
      </c>
      <c r="E72" s="16" t="s">
        <v>386</v>
      </c>
      <c r="F72" s="16">
        <v>18205220109</v>
      </c>
      <c r="G72" s="16" t="s">
        <v>291</v>
      </c>
      <c r="H72" s="14">
        <v>41583</v>
      </c>
      <c r="I72" s="14" t="s">
        <v>36</v>
      </c>
      <c r="J72" s="13" t="s">
        <v>385</v>
      </c>
      <c r="K72" s="14">
        <v>65.1</v>
      </c>
      <c r="L72" s="14">
        <v>19.92</v>
      </c>
      <c r="M72" s="10">
        <f t="shared" si="0"/>
        <v>44.6</v>
      </c>
      <c r="N72" s="14"/>
      <c r="O72" s="14"/>
      <c r="P72" s="14"/>
      <c r="Q72" s="14"/>
      <c r="R72" s="14"/>
      <c r="S72" s="14">
        <v>0.58</v>
      </c>
      <c r="T72" s="14"/>
      <c r="U72" s="14"/>
      <c r="V72" s="14"/>
      <c r="W72" s="14" t="s">
        <v>289</v>
      </c>
      <c r="X72" s="18" t="s">
        <v>290</v>
      </c>
    </row>
    <row r="73" ht="20" customHeight="1" spans="1:24">
      <c r="A73" s="10">
        <v>69</v>
      </c>
      <c r="B73" s="14">
        <v>19.33</v>
      </c>
      <c r="C73" s="10">
        <v>277</v>
      </c>
      <c r="D73" s="16" t="s">
        <v>291</v>
      </c>
      <c r="E73" s="16" t="s">
        <v>387</v>
      </c>
      <c r="F73" s="16">
        <v>15162007296</v>
      </c>
      <c r="G73" s="16" t="s">
        <v>291</v>
      </c>
      <c r="H73" s="14">
        <v>41587</v>
      </c>
      <c r="I73" s="14" t="s">
        <v>36</v>
      </c>
      <c r="J73" s="13" t="s">
        <v>385</v>
      </c>
      <c r="K73" s="14">
        <v>65.54</v>
      </c>
      <c r="L73" s="14">
        <v>19.72</v>
      </c>
      <c r="M73" s="10">
        <f t="shared" si="0"/>
        <v>45.2</v>
      </c>
      <c r="N73" s="14"/>
      <c r="O73" s="14"/>
      <c r="P73" s="14"/>
      <c r="Q73" s="14"/>
      <c r="R73" s="14"/>
      <c r="S73" s="14">
        <v>0.62</v>
      </c>
      <c r="T73" s="14"/>
      <c r="U73" s="14"/>
      <c r="V73" s="14"/>
      <c r="W73" s="14" t="s">
        <v>289</v>
      </c>
      <c r="X73" s="18" t="s">
        <v>290</v>
      </c>
    </row>
    <row r="74" ht="20" customHeight="1" spans="1:24">
      <c r="A74" s="10">
        <v>70</v>
      </c>
      <c r="B74" s="14">
        <v>19.42</v>
      </c>
      <c r="C74" s="10">
        <v>236</v>
      </c>
      <c r="D74" s="22" t="s">
        <v>42</v>
      </c>
      <c r="E74" s="22" t="s">
        <v>177</v>
      </c>
      <c r="F74" s="22">
        <v>13585365888</v>
      </c>
      <c r="G74" s="31" t="s">
        <v>323</v>
      </c>
      <c r="H74" s="14">
        <v>41588</v>
      </c>
      <c r="I74" s="14" t="s">
        <v>36</v>
      </c>
      <c r="J74" s="13" t="s">
        <v>385</v>
      </c>
      <c r="K74" s="14">
        <v>64.82</v>
      </c>
      <c r="L74" s="14">
        <v>20.36</v>
      </c>
      <c r="M74" s="10">
        <f t="shared" si="0"/>
        <v>43.8</v>
      </c>
      <c r="N74" s="14"/>
      <c r="O74" s="14"/>
      <c r="P74" s="14"/>
      <c r="Q74" s="14"/>
      <c r="R74" s="14"/>
      <c r="S74" s="14">
        <v>0.66</v>
      </c>
      <c r="T74" s="14"/>
      <c r="U74" s="14"/>
      <c r="V74" s="14"/>
      <c r="W74" s="14" t="s">
        <v>289</v>
      </c>
      <c r="X74" s="18" t="s">
        <v>290</v>
      </c>
    </row>
    <row r="75" ht="20" customHeight="1" spans="1:24">
      <c r="A75" s="10">
        <v>71</v>
      </c>
      <c r="B75" s="14">
        <v>23.12</v>
      </c>
      <c r="C75" s="10">
        <v>367</v>
      </c>
      <c r="D75" s="14" t="s">
        <v>291</v>
      </c>
      <c r="E75" s="14" t="s">
        <v>292</v>
      </c>
      <c r="F75" s="10">
        <v>18751672899</v>
      </c>
      <c r="G75" s="10" t="s">
        <v>291</v>
      </c>
      <c r="H75" s="14">
        <v>41600</v>
      </c>
      <c r="I75" s="14" t="s">
        <v>36</v>
      </c>
      <c r="J75" s="13" t="s">
        <v>385</v>
      </c>
      <c r="K75" s="14">
        <v>63.68</v>
      </c>
      <c r="L75" s="14">
        <v>18.64</v>
      </c>
      <c r="M75" s="10">
        <f t="shared" si="0"/>
        <v>44.5</v>
      </c>
      <c r="N75" s="14"/>
      <c r="O75" s="14"/>
      <c r="P75" s="14"/>
      <c r="Q75" s="14"/>
      <c r="R75" s="14"/>
      <c r="S75" s="14">
        <v>0.54</v>
      </c>
      <c r="T75" s="14"/>
      <c r="U75" s="14"/>
      <c r="V75" s="14"/>
      <c r="W75" s="14" t="s">
        <v>289</v>
      </c>
      <c r="X75" s="18" t="s">
        <v>290</v>
      </c>
    </row>
    <row r="76" ht="20" customHeight="1" spans="1:24">
      <c r="A76" s="10">
        <v>72</v>
      </c>
      <c r="B76" s="14">
        <v>0.12</v>
      </c>
      <c r="C76" s="10">
        <v>440</v>
      </c>
      <c r="D76" s="10" t="s">
        <v>42</v>
      </c>
      <c r="E76" s="10" t="s">
        <v>78</v>
      </c>
      <c r="F76" s="10">
        <v>13805221433</v>
      </c>
      <c r="G76" s="10" t="s">
        <v>323</v>
      </c>
      <c r="H76" s="14">
        <v>41604</v>
      </c>
      <c r="I76" s="14" t="s">
        <v>36</v>
      </c>
      <c r="J76" s="13" t="s">
        <v>385</v>
      </c>
      <c r="K76" s="14">
        <v>64.8</v>
      </c>
      <c r="L76" s="14">
        <v>17.72</v>
      </c>
      <c r="M76" s="10">
        <f t="shared" si="0"/>
        <v>46.5</v>
      </c>
      <c r="N76" s="14"/>
      <c r="O76" s="14"/>
      <c r="P76" s="14"/>
      <c r="Q76" s="14"/>
      <c r="R76" s="14"/>
      <c r="S76" s="14">
        <v>0.58</v>
      </c>
      <c r="T76" s="14"/>
      <c r="U76" s="14"/>
      <c r="V76" s="14"/>
      <c r="W76" s="14" t="s">
        <v>289</v>
      </c>
      <c r="X76" s="18" t="s">
        <v>290</v>
      </c>
    </row>
    <row r="77" ht="20" customHeight="1" spans="1:24">
      <c r="A77" s="10">
        <v>73</v>
      </c>
      <c r="B77" s="14">
        <v>0.35</v>
      </c>
      <c r="C77" s="10">
        <v>277</v>
      </c>
      <c r="D77" s="16" t="s">
        <v>291</v>
      </c>
      <c r="E77" s="16" t="s">
        <v>386</v>
      </c>
      <c r="F77" s="16">
        <v>18205220109</v>
      </c>
      <c r="G77" s="16" t="s">
        <v>291</v>
      </c>
      <c r="H77" s="14">
        <v>41605</v>
      </c>
      <c r="I77" s="14" t="s">
        <v>36</v>
      </c>
      <c r="J77" s="13" t="s">
        <v>385</v>
      </c>
      <c r="K77" s="14">
        <v>64.64</v>
      </c>
      <c r="L77" s="14">
        <v>19.88</v>
      </c>
      <c r="M77" s="10">
        <f t="shared" si="0"/>
        <v>44.2</v>
      </c>
      <c r="N77" s="14"/>
      <c r="O77" s="14"/>
      <c r="P77" s="14"/>
      <c r="Q77" s="14"/>
      <c r="R77" s="14"/>
      <c r="S77" s="14">
        <v>0.56</v>
      </c>
      <c r="T77" s="14"/>
      <c r="U77" s="14"/>
      <c r="V77" s="14"/>
      <c r="W77" s="14" t="s">
        <v>289</v>
      </c>
      <c r="X77" s="18" t="s">
        <v>290</v>
      </c>
    </row>
    <row r="78" ht="20" customHeight="1" spans="1:24">
      <c r="A78" s="10">
        <v>74</v>
      </c>
      <c r="B78" s="14">
        <v>0.38</v>
      </c>
      <c r="C78" s="10">
        <v>867</v>
      </c>
      <c r="D78" s="16" t="s">
        <v>291</v>
      </c>
      <c r="E78" s="16" t="s">
        <v>387</v>
      </c>
      <c r="F78" s="16">
        <v>15162007296</v>
      </c>
      <c r="G78" s="16" t="s">
        <v>291</v>
      </c>
      <c r="H78" s="14">
        <v>41606</v>
      </c>
      <c r="I78" s="14" t="s">
        <v>36</v>
      </c>
      <c r="J78" s="13" t="s">
        <v>385</v>
      </c>
      <c r="K78" s="14">
        <v>65.04</v>
      </c>
      <c r="L78" s="14">
        <v>20.08</v>
      </c>
      <c r="M78" s="10">
        <f t="shared" si="0"/>
        <v>44.4</v>
      </c>
      <c r="N78" s="14"/>
      <c r="O78" s="14"/>
      <c r="P78" s="14"/>
      <c r="Q78" s="14"/>
      <c r="R78" s="14"/>
      <c r="S78" s="14">
        <v>0.56</v>
      </c>
      <c r="T78" s="14"/>
      <c r="U78" s="14"/>
      <c r="V78" s="14"/>
      <c r="W78" s="14" t="s">
        <v>289</v>
      </c>
      <c r="X78" s="18" t="s">
        <v>290</v>
      </c>
    </row>
    <row r="79" ht="20" customHeight="1" spans="1:24">
      <c r="A79" s="10">
        <v>75</v>
      </c>
      <c r="B79" s="14">
        <v>5.01</v>
      </c>
      <c r="C79" s="10">
        <v>277</v>
      </c>
      <c r="D79" s="16" t="s">
        <v>291</v>
      </c>
      <c r="E79" s="16" t="s">
        <v>386</v>
      </c>
      <c r="F79" s="16">
        <v>18205220109</v>
      </c>
      <c r="G79" s="16" t="s">
        <v>291</v>
      </c>
      <c r="H79" s="14">
        <v>41610</v>
      </c>
      <c r="I79" s="14" t="s">
        <v>36</v>
      </c>
      <c r="J79" s="13" t="s">
        <v>385</v>
      </c>
      <c r="K79" s="14">
        <v>64.3</v>
      </c>
      <c r="L79" s="14">
        <v>19.74</v>
      </c>
      <c r="M79" s="10">
        <f t="shared" si="0"/>
        <v>44</v>
      </c>
      <c r="N79" s="14"/>
      <c r="O79" s="14"/>
      <c r="P79" s="14"/>
      <c r="Q79" s="14"/>
      <c r="R79" s="14"/>
      <c r="S79" s="14">
        <v>0.56</v>
      </c>
      <c r="T79" s="14"/>
      <c r="U79" s="14"/>
      <c r="V79" s="14"/>
      <c r="W79" s="14" t="s">
        <v>289</v>
      </c>
      <c r="X79" s="18" t="s">
        <v>290</v>
      </c>
    </row>
    <row r="80" ht="20" customHeight="1" spans="1:24">
      <c r="A80" s="10">
        <v>76</v>
      </c>
      <c r="B80" s="14">
        <v>5.05</v>
      </c>
      <c r="C80" s="10">
        <v>867</v>
      </c>
      <c r="D80" s="16" t="s">
        <v>291</v>
      </c>
      <c r="E80" s="16" t="s">
        <v>387</v>
      </c>
      <c r="F80" s="16">
        <v>15162007296</v>
      </c>
      <c r="G80" s="16" t="s">
        <v>291</v>
      </c>
      <c r="H80" s="14">
        <v>41611</v>
      </c>
      <c r="I80" s="14" t="s">
        <v>36</v>
      </c>
      <c r="J80" s="13" t="s">
        <v>385</v>
      </c>
      <c r="K80" s="14">
        <v>64.12</v>
      </c>
      <c r="L80" s="14">
        <v>19.92</v>
      </c>
      <c r="M80" s="10">
        <f t="shared" si="0"/>
        <v>43.7</v>
      </c>
      <c r="N80" s="14"/>
      <c r="O80" s="14"/>
      <c r="P80" s="14"/>
      <c r="Q80" s="14"/>
      <c r="R80" s="14"/>
      <c r="S80" s="14">
        <v>0.5</v>
      </c>
      <c r="T80" s="14"/>
      <c r="U80" s="14"/>
      <c r="V80" s="14"/>
      <c r="W80" s="14" t="s">
        <v>289</v>
      </c>
      <c r="X80" s="18" t="s">
        <v>290</v>
      </c>
    </row>
    <row r="81" ht="20" customHeight="1" spans="1:24">
      <c r="A81" s="10">
        <v>77</v>
      </c>
      <c r="B81" s="14">
        <v>5.08</v>
      </c>
      <c r="C81" s="10">
        <v>827</v>
      </c>
      <c r="D81" s="24" t="s">
        <v>388</v>
      </c>
      <c r="E81" s="24" t="s">
        <v>389</v>
      </c>
      <c r="F81" s="24">
        <v>18371412327</v>
      </c>
      <c r="G81" s="24" t="s">
        <v>34</v>
      </c>
      <c r="H81" s="14">
        <v>41612</v>
      </c>
      <c r="I81" s="14" t="s">
        <v>36</v>
      </c>
      <c r="J81" s="13" t="s">
        <v>383</v>
      </c>
      <c r="K81" s="14">
        <v>65.5</v>
      </c>
      <c r="L81" s="14">
        <v>19.72</v>
      </c>
      <c r="M81" s="10">
        <f t="shared" si="0"/>
        <v>45</v>
      </c>
      <c r="N81" s="14"/>
      <c r="O81" s="14"/>
      <c r="P81" s="14"/>
      <c r="Q81" s="14"/>
      <c r="R81" s="14"/>
      <c r="S81" s="14">
        <v>0.78</v>
      </c>
      <c r="T81" s="14"/>
      <c r="U81" s="14"/>
      <c r="V81" s="14"/>
      <c r="W81" s="14" t="s">
        <v>289</v>
      </c>
      <c r="X81" s="18" t="s">
        <v>290</v>
      </c>
    </row>
    <row r="82" ht="20" customHeight="1" spans="1:24">
      <c r="A82" s="10">
        <v>78</v>
      </c>
      <c r="B82" s="14">
        <v>5.21</v>
      </c>
      <c r="C82" s="10">
        <v>367</v>
      </c>
      <c r="D82" s="14" t="s">
        <v>291</v>
      </c>
      <c r="E82" s="14" t="s">
        <v>292</v>
      </c>
      <c r="F82" s="10">
        <v>18751672899</v>
      </c>
      <c r="G82" s="10" t="s">
        <v>291</v>
      </c>
      <c r="H82" s="14">
        <v>41613</v>
      </c>
      <c r="I82" s="14" t="s">
        <v>36</v>
      </c>
      <c r="J82" s="13" t="s">
        <v>385</v>
      </c>
      <c r="K82" s="14">
        <v>68.02</v>
      </c>
      <c r="L82" s="14">
        <v>18.66</v>
      </c>
      <c r="M82" s="10">
        <f t="shared" si="0"/>
        <v>48.9</v>
      </c>
      <c r="N82" s="14"/>
      <c r="O82" s="14"/>
      <c r="P82" s="14"/>
      <c r="Q82" s="14"/>
      <c r="R82" s="14"/>
      <c r="S82" s="14">
        <v>0.46</v>
      </c>
      <c r="T82" s="14"/>
      <c r="U82" s="14"/>
      <c r="V82" s="14"/>
      <c r="W82" s="14" t="s">
        <v>289</v>
      </c>
      <c r="X82" s="18" t="s">
        <v>290</v>
      </c>
    </row>
    <row r="83" ht="20" customHeight="1" spans="1:24">
      <c r="A83" s="10">
        <v>79</v>
      </c>
      <c r="B83" s="14">
        <v>5.38</v>
      </c>
      <c r="C83" s="10">
        <v>112</v>
      </c>
      <c r="D83" s="18" t="s">
        <v>390</v>
      </c>
      <c r="E83" s="18" t="s">
        <v>390</v>
      </c>
      <c r="F83" s="19" t="s">
        <v>391</v>
      </c>
      <c r="G83" s="18" t="s">
        <v>323</v>
      </c>
      <c r="H83" s="14">
        <v>41617</v>
      </c>
      <c r="I83" s="14" t="s">
        <v>36</v>
      </c>
      <c r="J83" s="13" t="s">
        <v>383</v>
      </c>
      <c r="K83" s="14">
        <v>67.24</v>
      </c>
      <c r="L83" s="14">
        <v>18.94</v>
      </c>
      <c r="M83" s="10">
        <f t="shared" ref="M83:M88" si="1">+K83-L83-S83</f>
        <v>47.6</v>
      </c>
      <c r="N83" s="14"/>
      <c r="O83" s="14"/>
      <c r="P83" s="14"/>
      <c r="Q83" s="14"/>
      <c r="R83" s="14"/>
      <c r="S83" s="14">
        <v>0.7</v>
      </c>
      <c r="T83" s="14"/>
      <c r="U83" s="14"/>
      <c r="V83" s="14"/>
      <c r="W83" s="14" t="s">
        <v>289</v>
      </c>
      <c r="X83" s="18" t="s">
        <v>290</v>
      </c>
    </row>
    <row r="84" ht="20" customHeight="1" spans="1:24">
      <c r="A84" s="10">
        <v>80</v>
      </c>
      <c r="B84" s="14">
        <v>5.41</v>
      </c>
      <c r="C84" s="10">
        <v>199</v>
      </c>
      <c r="D84" s="18" t="s">
        <v>384</v>
      </c>
      <c r="E84" s="18" t="s">
        <v>384</v>
      </c>
      <c r="F84" s="19" t="s">
        <v>392</v>
      </c>
      <c r="G84" s="18" t="s">
        <v>323</v>
      </c>
      <c r="H84" s="14">
        <v>41618</v>
      </c>
      <c r="I84" s="14" t="s">
        <v>36</v>
      </c>
      <c r="J84" s="13" t="s">
        <v>383</v>
      </c>
      <c r="K84" s="14">
        <v>63.52</v>
      </c>
      <c r="L84" s="14">
        <v>17.26</v>
      </c>
      <c r="M84" s="10">
        <f t="shared" si="1"/>
        <v>45.5</v>
      </c>
      <c r="N84" s="14"/>
      <c r="O84" s="14"/>
      <c r="P84" s="14"/>
      <c r="Q84" s="14"/>
      <c r="R84" s="14"/>
      <c r="S84" s="14">
        <v>0.76</v>
      </c>
      <c r="T84" s="14"/>
      <c r="U84" s="14"/>
      <c r="V84" s="14"/>
      <c r="W84" s="14" t="s">
        <v>289</v>
      </c>
      <c r="X84" s="18" t="s">
        <v>290</v>
      </c>
    </row>
    <row r="85" ht="20" customHeight="1" spans="1:24">
      <c r="A85" s="10">
        <v>81</v>
      </c>
      <c r="B85" s="14">
        <v>5.44</v>
      </c>
      <c r="C85" s="10">
        <v>523</v>
      </c>
      <c r="D85" s="18" t="s">
        <v>393</v>
      </c>
      <c r="E85" s="18" t="s">
        <v>393</v>
      </c>
      <c r="F85" s="19" t="s">
        <v>394</v>
      </c>
      <c r="G85" s="18" t="s">
        <v>323</v>
      </c>
      <c r="H85" s="14">
        <v>41619</v>
      </c>
      <c r="I85" s="14" t="s">
        <v>36</v>
      </c>
      <c r="J85" s="13" t="s">
        <v>383</v>
      </c>
      <c r="K85" s="14">
        <v>65.46</v>
      </c>
      <c r="L85" s="14">
        <v>17.18</v>
      </c>
      <c r="M85" s="10">
        <f t="shared" si="1"/>
        <v>47.6</v>
      </c>
      <c r="N85" s="14"/>
      <c r="O85" s="14"/>
      <c r="P85" s="14"/>
      <c r="Q85" s="14"/>
      <c r="R85" s="14"/>
      <c r="S85" s="14">
        <v>0.68</v>
      </c>
      <c r="T85" s="14"/>
      <c r="U85" s="14"/>
      <c r="V85" s="14"/>
      <c r="W85" s="14" t="s">
        <v>289</v>
      </c>
      <c r="X85" s="18" t="s">
        <v>290</v>
      </c>
    </row>
    <row r="86" ht="20" customHeight="1" spans="1:24">
      <c r="A86" s="10">
        <v>82</v>
      </c>
      <c r="B86" s="14">
        <v>6.08</v>
      </c>
      <c r="C86" s="17" t="s">
        <v>395</v>
      </c>
      <c r="D86" s="18" t="s">
        <v>54</v>
      </c>
      <c r="E86" s="18" t="s">
        <v>114</v>
      </c>
      <c r="F86" s="19" t="s">
        <v>396</v>
      </c>
      <c r="G86" s="18" t="s">
        <v>323</v>
      </c>
      <c r="H86" s="14">
        <v>41620</v>
      </c>
      <c r="I86" s="14" t="s">
        <v>36</v>
      </c>
      <c r="J86" s="13" t="s">
        <v>383</v>
      </c>
      <c r="K86" s="14">
        <v>64.14</v>
      </c>
      <c r="L86" s="14">
        <v>16.92</v>
      </c>
      <c r="M86" s="10">
        <f t="shared" si="1"/>
        <v>46.5</v>
      </c>
      <c r="N86" s="14"/>
      <c r="O86" s="14"/>
      <c r="P86" s="14"/>
      <c r="Q86" s="14"/>
      <c r="R86" s="14"/>
      <c r="S86" s="14">
        <v>0.72</v>
      </c>
      <c r="T86" s="14"/>
      <c r="U86" s="14"/>
      <c r="V86" s="14"/>
      <c r="W86" s="14" t="s">
        <v>289</v>
      </c>
      <c r="X86" s="18" t="s">
        <v>290</v>
      </c>
    </row>
    <row r="87" ht="20" customHeight="1" spans="1:24">
      <c r="A87" s="10">
        <v>83</v>
      </c>
      <c r="B87" s="14">
        <v>6.11</v>
      </c>
      <c r="C87" s="10">
        <v>791</v>
      </c>
      <c r="D87" s="16" t="s">
        <v>42</v>
      </c>
      <c r="E87" s="16" t="s">
        <v>346</v>
      </c>
      <c r="F87" s="16">
        <v>15951341341</v>
      </c>
      <c r="G87" s="16" t="s">
        <v>323</v>
      </c>
      <c r="H87" s="14">
        <v>41621</v>
      </c>
      <c r="I87" s="14" t="s">
        <v>36</v>
      </c>
      <c r="J87" s="13" t="s">
        <v>383</v>
      </c>
      <c r="K87" s="14">
        <v>63.9</v>
      </c>
      <c r="L87" s="14">
        <v>17.12</v>
      </c>
      <c r="M87" s="10">
        <f t="shared" si="1"/>
        <v>46</v>
      </c>
      <c r="N87" s="14"/>
      <c r="O87" s="14"/>
      <c r="P87" s="14"/>
      <c r="Q87" s="14"/>
      <c r="R87" s="14"/>
      <c r="S87" s="14">
        <v>0.78</v>
      </c>
      <c r="T87" s="14"/>
      <c r="U87" s="14"/>
      <c r="V87" s="14"/>
      <c r="W87" s="14" t="s">
        <v>289</v>
      </c>
      <c r="X87" s="18" t="s">
        <v>290</v>
      </c>
    </row>
    <row r="88" ht="20" customHeight="1" spans="1:24">
      <c r="A88" s="10">
        <v>84</v>
      </c>
      <c r="B88" s="14">
        <v>6.17</v>
      </c>
      <c r="C88" s="10">
        <v>236</v>
      </c>
      <c r="D88" s="16" t="s">
        <v>42</v>
      </c>
      <c r="E88" s="16" t="s">
        <v>48</v>
      </c>
      <c r="F88" s="16">
        <v>15335127656</v>
      </c>
      <c r="G88" s="16" t="s">
        <v>323</v>
      </c>
      <c r="H88" s="14">
        <v>41622</v>
      </c>
      <c r="I88" s="14" t="s">
        <v>36</v>
      </c>
      <c r="J88" s="13" t="s">
        <v>383</v>
      </c>
      <c r="K88" s="14">
        <v>66.66</v>
      </c>
      <c r="L88" s="14">
        <v>20.62</v>
      </c>
      <c r="M88" s="10">
        <f t="shared" si="1"/>
        <v>45.3</v>
      </c>
      <c r="N88" s="14"/>
      <c r="O88" s="14"/>
      <c r="P88" s="14"/>
      <c r="Q88" s="14"/>
      <c r="R88" s="14"/>
      <c r="S88" s="14">
        <v>0.74</v>
      </c>
      <c r="T88" s="14"/>
      <c r="U88" s="14"/>
      <c r="V88" s="14"/>
      <c r="W88" s="14" t="s">
        <v>289</v>
      </c>
      <c r="X88" s="18" t="s">
        <v>290</v>
      </c>
    </row>
    <row r="89" ht="20" customHeight="1" spans="1:24">
      <c r="A89" s="10">
        <v>85</v>
      </c>
      <c r="B89" s="32">
        <v>0.326388888888889</v>
      </c>
      <c r="C89" s="33">
        <v>121</v>
      </c>
      <c r="D89" s="33" t="s">
        <v>397</v>
      </c>
      <c r="E89" s="33" t="s">
        <v>397</v>
      </c>
      <c r="F89" s="33">
        <v>15077807769</v>
      </c>
      <c r="G89" s="33" t="s">
        <v>34</v>
      </c>
      <c r="H89" s="33">
        <v>41626</v>
      </c>
      <c r="I89" s="33" t="s">
        <v>36</v>
      </c>
      <c r="J89" s="34" t="s">
        <v>383</v>
      </c>
      <c r="K89" s="33">
        <v>65.06</v>
      </c>
      <c r="L89" s="33">
        <v>20</v>
      </c>
      <c r="M89" s="33">
        <v>44.3</v>
      </c>
      <c r="N89" s="33"/>
      <c r="O89" s="33"/>
      <c r="P89" s="33"/>
      <c r="Q89" s="33"/>
      <c r="R89" s="33"/>
      <c r="S89" s="33">
        <v>0.76</v>
      </c>
      <c r="T89" s="33"/>
      <c r="U89" s="33"/>
      <c r="V89" s="33"/>
      <c r="W89" s="33" t="s">
        <v>289</v>
      </c>
      <c r="X89" s="35" t="s">
        <v>290</v>
      </c>
    </row>
    <row r="90" ht="20" customHeight="1" spans="1:24">
      <c r="A90" s="17" t="s">
        <v>188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0">
        <f>SUM(M5:M89)</f>
        <v>3550.35</v>
      </c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8"/>
    </row>
    <row r="91" ht="20" hidden="1" customHeight="1" spans="1:24">
      <c r="A91" s="17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0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8"/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大唐混凝土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2018-09-19T07:28:00Z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